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8760"/>
  </bookViews>
  <sheets>
    <sheet name="ΚΕΝΑ_ΓΙΑ ΔΗΛ_ΑΝΑΠΛΗΡ_2021030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_______p1">[1]Φύλλο1!$G$2:$G$7</definedName>
    <definedName name="__________p1">[1]Φύλλο1!$G$2:$G$7</definedName>
    <definedName name="_________p1">[1]Φύλλο1!$G$2:$G$7</definedName>
    <definedName name="________p1">[1]Φύλλο1!$G$2:$G$7</definedName>
    <definedName name="_______p1">[1]Φύλλο1!$G$2:$G$7</definedName>
    <definedName name="______p1">[1]Φύλλο1!$G$2:$G$7</definedName>
    <definedName name="_____p1">[1]Φύλλο1!$G$2:$G$7</definedName>
    <definedName name="____p1">[1]Φύλλο1!$G$2:$G$7</definedName>
    <definedName name="___p1">[1]Φύλλο1!$G$2:$G$7</definedName>
    <definedName name="__p1">[1]Φύλλο1!$G$2:$G$7</definedName>
    <definedName name="_xlnm._FilterDatabase" localSheetId="0" hidden="1">'ΚΕΝΑ_ΓΙΑ ΔΗΛ_ΑΝΑΠΛΗΡ_20210308'!$A$3:$S$29</definedName>
    <definedName name="_p1">[1]Φύλλο1!$G$2:$G$7</definedName>
    <definedName name="ALLO_ORARIO">[2]Φύλλο1!$J$1:$J$4</definedName>
    <definedName name="ao">[1]Φύλλο1!$J$1:$J$4</definedName>
    <definedName name="ar">[1]Φύλλο1!$J$2:$J$18</definedName>
    <definedName name="eidikotites" localSheetId="0">#REF!</definedName>
    <definedName name="eidikotites">#REF!</definedName>
    <definedName name="LEKTIKO">'[3]ΠΕΡΙΟΧΕΣ ΜΕΤΑΘΕΣΗΣ 2008'!$B$2:$B$179</definedName>
    <definedName name="LEKTIKO_PER">'[4]ΠΕΡΙΟΧΕΣ ΜΕΤΑΘΕΣΕΩΝ 2008'!$B$2:$B$179</definedName>
    <definedName name="_xlnm.Print_Area" localSheetId="0">'ΚΕΝΑ_ΓΙΑ ΔΗΛ_ΑΝΑΠΛΗΡ_20210308'!$A$1:$O$30</definedName>
    <definedName name="_xlnm.Print_Titles" localSheetId="0">'ΚΕΝΑ_ΓΙΑ ΔΗΛ_ΑΝΑΠΛΗΡ_20210308'!$1:$1</definedName>
    <definedName name="sd">[1]Φύλλο1!$P$1:$P$117</definedName>
    <definedName name="sxoleia">'[5]Φύλλο1 (2)'!$A$18:$A$61</definedName>
    <definedName name="Α">[6]Φύλλο2!$A$1:$A$118</definedName>
    <definedName name="ΑΡΙΘΜΗΣΗ">[2]Φύλλο1!$J$2:$J$18</definedName>
    <definedName name="ΑΡΣΗ" localSheetId="0">#REF!</definedName>
    <definedName name="ΑΡΣΗ">#REF!</definedName>
    <definedName name="ΑΡΣΗ1">[7]Φύλλο1!$E$25:$E$33</definedName>
    <definedName name="ΕΙΔΟΣ_ΑΠΟΣΠ">'[8]Φύλλο2 (2)'!$A$159:$A$169</definedName>
    <definedName name="ΕΙΔΟΣ_ΤΟΠΟΘΕΤΗΣΗ">'[5]Φύλλο1 (2)'!$A$7:$A$12</definedName>
    <definedName name="ΕΙΔΟΣ_ΤΟΠΟΘΕΤΗΣΗΣ" localSheetId="0">#REF!</definedName>
    <definedName name="ΕΙΔΟΣ_ΤΟΠΟΘΕΤΗΣΗΣ">#REF!</definedName>
    <definedName name="ΝΑΙ">[9]Φύλλο1!$A$5:$A$10</definedName>
    <definedName name="ΝΑΙ_ΟΧΙ" localSheetId="0">#REF!</definedName>
    <definedName name="ΝΑΙ_ΟΧΙ">#REF!</definedName>
    <definedName name="ΠΕΡΙΟΧΗ1">[2]Φύλλο1!$G$2:$G$7</definedName>
    <definedName name="ΣΧΟΛΕΙΑ_ΔΝΣΗΣ">[2]Φύλλο1!$P$1:$P$117</definedName>
    <definedName name="ΣΧΟΛΕΙΑ1" localSheetId="0">#REF!</definedName>
    <definedName name="ΣΧΟΛΕΙΑ1">#REF!</definedName>
    <definedName name="ΣΧΟΛΕΙΟ">'[5]Φύλλο1 (2)'!$L$118:$L$234</definedName>
    <definedName name="ΩΡΕΣ">[10]Φύλλο1!$A$19:$A$67</definedName>
  </definedNames>
  <calcPr calcId="125725"/>
</workbook>
</file>

<file path=xl/calcChain.xml><?xml version="1.0" encoding="utf-8"?>
<calcChain xmlns="http://schemas.openxmlformats.org/spreadsheetml/2006/main">
  <c r="L23" i="1"/>
  <c r="L21"/>
  <c r="L20"/>
  <c r="L19"/>
  <c r="L18"/>
  <c r="L17"/>
  <c r="L16"/>
  <c r="G15"/>
  <c r="E15"/>
  <c r="L15" s="1"/>
  <c r="M29"/>
  <c r="M28"/>
  <c r="P27"/>
  <c r="P26"/>
  <c r="P25"/>
  <c r="P24"/>
  <c r="P23"/>
  <c r="P22"/>
  <c r="P21"/>
  <c r="P20"/>
  <c r="P19"/>
  <c r="P18"/>
  <c r="P17"/>
  <c r="O28"/>
  <c r="P6"/>
  <c r="L6"/>
  <c r="P5"/>
  <c r="L5"/>
  <c r="P15"/>
  <c r="P14"/>
  <c r="L14"/>
  <c r="P11"/>
  <c r="K11"/>
  <c r="L11"/>
  <c r="P10"/>
  <c r="K10"/>
  <c r="I10"/>
  <c r="L10"/>
  <c r="P9"/>
  <c r="L9"/>
  <c r="P8"/>
  <c r="L8"/>
  <c r="P7"/>
  <c r="L7"/>
  <c r="P4"/>
  <c r="L4"/>
  <c r="P3"/>
  <c r="P2"/>
</calcChain>
</file>

<file path=xl/sharedStrings.xml><?xml version="1.0" encoding="utf-8"?>
<sst xmlns="http://schemas.openxmlformats.org/spreadsheetml/2006/main" count="78" uniqueCount="51">
  <si>
    <t>ΚΑΤΗΓΟΡΙΑ ΚΕΝΟΥ</t>
  </si>
  <si>
    <t>ΕΙΔΟΣ ΚΕΝΟΥ</t>
  </si>
  <si>
    <t>ΚΛΑΔΟΣ</t>
  </si>
  <si>
    <t>ΣΧΟΛΕΙΟ 1 - ΤΟΠΟΘΕΤΗΣΗ</t>
  </si>
  <si>
    <t>ΩΡΕΣ</t>
  </si>
  <si>
    <t>ΣΧΟΛΕΙΟ 2</t>
  </si>
  <si>
    <t>ΣΧΟΛΕΙΟ 3</t>
  </si>
  <si>
    <t>ΣΧΟΛΕΙΟ 4</t>
  </si>
  <si>
    <t>ΣΥΝΟΛΟ ΩΡΩΝ</t>
  </si>
  <si>
    <t>ΕΚΠΑΙΔΕΥΤΙΚΟΙ</t>
  </si>
  <si>
    <t>ΠΑΡΑΤΗΡΗΣΕΙΣ</t>
  </si>
  <si>
    <t>ΓΕΝΙΚΗΣ</t>
  </si>
  <si>
    <t>ΠΕ03</t>
  </si>
  <si>
    <t>2ο ΓΥΜΝΑΣΙΟ ΠΑΤΡΩΝ</t>
  </si>
  <si>
    <t>ΓΥΜΝΑΣΙΟ ΦΑΡΩΝ</t>
  </si>
  <si>
    <t>ΠΛΗΡΟΥΣ</t>
  </si>
  <si>
    <t>ΠΕ11</t>
  </si>
  <si>
    <t>19ο ΓΥΜΝΑΣΙΟ ΠΑΤΡΩΝ</t>
  </si>
  <si>
    <t>ΓΥΜΝΑΣΙΟ ΜΑΖΑΡΑΚΙΟΥ</t>
  </si>
  <si>
    <t>10ο ΓΕΛ ΠΑΤΡΩΝ</t>
  </si>
  <si>
    <t>ΠΕ87.02</t>
  </si>
  <si>
    <t>7ο ΕΠΑΛ ΠΑΤΡΩΝ</t>
  </si>
  <si>
    <t>1ο ΕΠΑΛ ΑΙΓΙΟΥ</t>
  </si>
  <si>
    <t>5ο ΕΠΑΛ ΠΑΤΡΩΝ</t>
  </si>
  <si>
    <t>ΠΕ06</t>
  </si>
  <si>
    <t>ΠΡΟΤΥΠΟ ΓΕΛ</t>
  </si>
  <si>
    <t>ΠΡΟΤΥΠΟ ΓΥΜΝΑΣΙΟ</t>
  </si>
  <si>
    <t>ΓΕΛ ΠΑΡΑΛΙΑΣ + ΓΕΛ ΒΡΑΧΝΕΪΚΩΝ</t>
  </si>
  <si>
    <t>16ο ΓΥΜΝΑΣΙΟ ΠΑΤΡΩΝ</t>
  </si>
  <si>
    <t>ΑΜΩ</t>
  </si>
  <si>
    <t>ΠΕ07</t>
  </si>
  <si>
    <t>ΠΕΙΡΑΜΑΤΙΚΟ ΓΕΛ ΑΕΙ</t>
  </si>
  <si>
    <t>3ο ΓΕΛ ΠΑΤΡΩΝ</t>
  </si>
  <si>
    <t>7ο ΓΕΛ ΠΑΤΡΩΝ</t>
  </si>
  <si>
    <t>20ο ΓΥΜΝΑΣΙΟ ΠΑΤΡΩΝ + ΓΥΜΝΑΣΙΟ ΑΙΓΕΙΡΑΣ</t>
  </si>
  <si>
    <t>ΠΕ02</t>
  </si>
  <si>
    <t>1ο ΓΥΜΝΑΣΙΟ ΑΙΓΙΟΥ</t>
  </si>
  <si>
    <t>ΓΥΜΝΑΣΙΟ ΛΑΠΠΑ</t>
  </si>
  <si>
    <t>ΜΝΑΕ</t>
  </si>
  <si>
    <t>ΕΠΑΛ ΚΑΤΩ ΑΧΑΪΑΣ</t>
  </si>
  <si>
    <t>ΕΠΑΛ ΠΑΡΑΛΙΑΣ</t>
  </si>
  <si>
    <t>ΤΥ-ΖΕΠ</t>
  </si>
  <si>
    <t>1ο ΕΠΑΛ ΠΑΤΡΩΝ</t>
  </si>
  <si>
    <t>ΕΙΔΚΗΣ ΑΓΩΓΗΣ</t>
  </si>
  <si>
    <t>Ε.Ν.-Ε.Ε.ΓΥ.Λ ΠΑΤΡΩΝ</t>
  </si>
  <si>
    <t>ΠΛΗΡΟΥΣ - ΣΜΕΑΕ</t>
  </si>
  <si>
    <t>ΠΕ79.01</t>
  </si>
  <si>
    <t>ΕΕΕΕΚ ΑΧΑΪΑΣ</t>
  </si>
  <si>
    <t>ΠΕ86</t>
  </si>
  <si>
    <t>ΝΟΗΜΑΤΙΚΗ ΕΙΔΙΚΗΣ</t>
  </si>
  <si>
    <t>18ο ΓΥΜΝΑΣΙΟ ΠΑΤΡΩΝ</t>
  </si>
</sst>
</file>

<file path=xl/styles.xml><?xml version="1.0" encoding="utf-8"?>
<styleSheet xmlns="http://schemas.openxmlformats.org/spreadsheetml/2006/main">
  <numFmts count="1">
    <numFmt numFmtId="164" formatCode="[$-408]General"/>
  </numFmts>
  <fonts count="61">
    <font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9"/>
      <name val="Calibri"/>
      <family val="2"/>
      <charset val="161"/>
    </font>
    <font>
      <sz val="8"/>
      <name val="Calibri"/>
      <family val="2"/>
      <charset val="161"/>
    </font>
    <font>
      <b/>
      <sz val="10"/>
      <name val="Arial"/>
      <family val="2"/>
      <charset val="161"/>
    </font>
    <font>
      <sz val="11"/>
      <color indexed="8"/>
      <name val="Calibri"/>
      <family val="2"/>
    </font>
    <font>
      <b/>
      <sz val="10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10"/>
      <name val="Calibri"/>
      <family val="2"/>
      <charset val="161"/>
    </font>
    <font>
      <b/>
      <sz val="9"/>
      <name val="Arial"/>
      <family val="2"/>
      <charset val="161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61"/>
    </font>
    <font>
      <sz val="10"/>
      <color indexed="9"/>
      <name val="Calibri"/>
      <family val="2"/>
      <charset val="161"/>
    </font>
    <font>
      <sz val="8"/>
      <name val="Arial"/>
      <family val="2"/>
      <charset val="161"/>
    </font>
    <font>
      <sz val="11"/>
      <color indexed="9"/>
      <name val="Calibri"/>
      <family val="2"/>
    </font>
    <font>
      <sz val="11"/>
      <color indexed="9"/>
      <name val="Calibri"/>
      <family val="2"/>
      <charset val="161"/>
    </font>
    <font>
      <b/>
      <sz val="10"/>
      <color indexed="8"/>
      <name val="Arial Greek"/>
      <charset val="161"/>
    </font>
    <font>
      <sz val="10"/>
      <color indexed="9"/>
      <name val="Arial Greek"/>
      <charset val="16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 Greek"/>
      <charset val="161"/>
    </font>
    <font>
      <i/>
      <sz val="11"/>
      <color indexed="23"/>
      <name val="Calibri"/>
      <family val="2"/>
    </font>
    <font>
      <i/>
      <sz val="10"/>
      <color indexed="23"/>
      <name val="Arial Greek"/>
      <charset val="161"/>
    </font>
    <font>
      <sz val="11"/>
      <color indexed="17"/>
      <name val="Calibri"/>
      <family val="2"/>
    </font>
    <font>
      <b/>
      <sz val="24"/>
      <color indexed="8"/>
      <name val="Arial Greek"/>
      <charset val="16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Greek"/>
      <charset val="16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16"/>
      <name val="Arial Greek"/>
      <charset val="161"/>
    </font>
    <font>
      <sz val="11"/>
      <color indexed="10"/>
      <name val="Calibri"/>
      <family val="2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0"/>
      <color rgb="FF000000"/>
      <name val="Arial Greek"/>
      <charset val="161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161"/>
    </font>
    <font>
      <sz val="11"/>
      <color theme="1"/>
      <name val="Calibri"/>
      <family val="2"/>
      <scheme val="minor"/>
    </font>
    <font>
      <b/>
      <sz val="8"/>
      <name val="Calibri"/>
      <family val="2"/>
      <charset val="161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10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5" borderId="0" applyNumberFormat="0" applyBorder="0" applyAlignment="0" applyProtection="0"/>
    <xf numFmtId="164" fontId="56" fillId="0" borderId="0" applyBorder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6" borderId="0" applyNumberFormat="0" applyBorder="0" applyAlignment="0" applyProtection="0"/>
    <xf numFmtId="0" fontId="57" fillId="0" borderId="0"/>
    <xf numFmtId="0" fontId="36" fillId="27" borderId="7" applyNumberFormat="0" applyFont="0" applyAlignment="0" applyProtection="0"/>
    <xf numFmtId="0" fontId="37" fillId="23" borderId="8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/>
    <xf numFmtId="0" fontId="41" fillId="7" borderId="1" applyNumberFormat="0" applyAlignment="0" applyProtection="0"/>
    <xf numFmtId="0" fontId="42" fillId="24" borderId="2" applyNumberFormat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3" fillId="23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8" fillId="0" borderId="0"/>
    <xf numFmtId="0" fontId="55" fillId="0" borderId="0"/>
    <xf numFmtId="0" fontId="2" fillId="0" borderId="0" applyNumberFormat="0" applyFont="0" applyFill="0" applyBorder="0" applyAlignment="0" applyProtection="0">
      <alignment vertical="top"/>
    </xf>
    <xf numFmtId="0" fontId="55" fillId="0" borderId="0"/>
    <xf numFmtId="0" fontId="57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15" fillId="0" borderId="0"/>
    <xf numFmtId="0" fontId="57" fillId="0" borderId="0"/>
    <xf numFmtId="0" fontId="59" fillId="0" borderId="0"/>
    <xf numFmtId="0" fontId="55" fillId="0" borderId="0"/>
    <xf numFmtId="0" fontId="2" fillId="0" borderId="0">
      <alignment wrapText="1"/>
    </xf>
    <xf numFmtId="0" fontId="2" fillId="0" borderId="0">
      <alignment wrapText="1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5" fillId="0" borderId="0"/>
    <xf numFmtId="0" fontId="57" fillId="0" borderId="0"/>
    <xf numFmtId="0" fontId="2" fillId="0" borderId="0"/>
    <xf numFmtId="0" fontId="15" fillId="0" borderId="0"/>
    <xf numFmtId="0" fontId="55" fillId="0" borderId="0"/>
    <xf numFmtId="0" fontId="15" fillId="0" borderId="0" applyFill="0" applyProtection="0"/>
    <xf numFmtId="0" fontId="2" fillId="0" borderId="0"/>
    <xf numFmtId="0" fontId="2" fillId="0" borderId="0"/>
    <xf numFmtId="0" fontId="2" fillId="0" borderId="0"/>
    <xf numFmtId="0" fontId="55" fillId="0" borderId="0"/>
    <xf numFmtId="0" fontId="59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55" fillId="0" borderId="0"/>
    <xf numFmtId="0" fontId="55" fillId="0" borderId="0"/>
    <xf numFmtId="0" fontId="55" fillId="0" borderId="0"/>
    <xf numFmtId="0" fontId="15" fillId="0" borderId="0"/>
    <xf numFmtId="0" fontId="15" fillId="0" borderId="0" applyFill="0" applyProtection="0"/>
    <xf numFmtId="0" fontId="55" fillId="0" borderId="0"/>
    <xf numFmtId="0" fontId="15" fillId="0" borderId="0"/>
    <xf numFmtId="0" fontId="2" fillId="0" borderId="0"/>
    <xf numFmtId="0" fontId="15" fillId="0" borderId="0"/>
    <xf numFmtId="0" fontId="2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/>
    <xf numFmtId="0" fontId="2" fillId="0" borderId="0"/>
    <xf numFmtId="0" fontId="55" fillId="0" borderId="0"/>
    <xf numFmtId="0" fontId="50" fillId="26" borderId="0" applyNumberFormat="0" applyBorder="0" applyAlignment="0" applyProtection="0"/>
    <xf numFmtId="0" fontId="51" fillId="0" borderId="0" applyNumberFormat="0" applyFill="0" applyBorder="0" applyAlignment="0" applyProtection="0"/>
    <xf numFmtId="0" fontId="15" fillId="27" borderId="7" applyNumberFormat="0" applyFont="0" applyAlignment="0" applyProtection="0"/>
    <xf numFmtId="0" fontId="52" fillId="0" borderId="6" applyNumberFormat="0" applyFill="0" applyAlignment="0" applyProtection="0"/>
    <xf numFmtId="0" fontId="11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1" applyNumberFormat="0" applyAlignment="0" applyProtection="0"/>
  </cellStyleXfs>
  <cellXfs count="86">
    <xf numFmtId="0" fontId="0" fillId="0" borderId="0" xfId="0"/>
    <xf numFmtId="0" fontId="3" fillId="28" borderId="10" xfId="120" applyFont="1" applyFill="1" applyBorder="1" applyAlignment="1">
      <alignment wrapText="1"/>
    </xf>
    <xf numFmtId="0" fontId="3" fillId="28" borderId="10" xfId="120" applyFont="1" applyFill="1" applyBorder="1" applyAlignment="1">
      <alignment horizontal="center" wrapText="1"/>
    </xf>
    <xf numFmtId="0" fontId="4" fillId="28" borderId="10" xfId="120" applyFont="1" applyFill="1" applyBorder="1" applyAlignment="1">
      <alignment textRotation="90" wrapText="1"/>
    </xf>
    <xf numFmtId="0" fontId="5" fillId="28" borderId="10" xfId="120" applyFont="1" applyFill="1" applyBorder="1" applyAlignment="1">
      <alignment horizontal="center" wrapText="1"/>
    </xf>
    <xf numFmtId="0" fontId="6" fillId="0" borderId="0" xfId="121" applyFont="1" applyAlignment="1">
      <alignment horizontal="center" vertical="center" wrapText="1"/>
    </xf>
    <xf numFmtId="0" fontId="2" fillId="0" borderId="0" xfId="120"/>
    <xf numFmtId="0" fontId="3" fillId="0" borderId="10" xfId="121" applyFont="1" applyFill="1" applyBorder="1" applyAlignment="1">
      <alignment vertical="center" wrapText="1"/>
    </xf>
    <xf numFmtId="0" fontId="7" fillId="0" borderId="10" xfId="72" applyBorder="1" applyAlignment="1">
      <alignment horizontal="center" vertical="center" wrapText="1"/>
    </xf>
    <xf numFmtId="0" fontId="3" fillId="0" borderId="10" xfId="121" applyFont="1" applyFill="1" applyBorder="1" applyAlignment="1">
      <alignment horizontal="center" vertical="center" wrapText="1"/>
    </xf>
    <xf numFmtId="0" fontId="5" fillId="0" borderId="10" xfId="121" applyFont="1" applyFill="1" applyBorder="1" applyAlignment="1">
      <alignment horizontal="center" vertical="center" wrapText="1"/>
    </xf>
    <xf numFmtId="0" fontId="8" fillId="0" borderId="0" xfId="121" applyFont="1" applyFill="1" applyBorder="1" applyAlignment="1">
      <alignment horizontal="center" vertical="center"/>
    </xf>
    <xf numFmtId="0" fontId="8" fillId="0" borderId="0" xfId="121" applyFont="1" applyFill="1" applyAlignment="1">
      <alignment horizontal="center" vertical="center"/>
    </xf>
    <xf numFmtId="0" fontId="3" fillId="0" borderId="0" xfId="121" applyFont="1" applyFill="1" applyAlignment="1">
      <alignment vertical="center"/>
    </xf>
    <xf numFmtId="0" fontId="8" fillId="0" borderId="11" xfId="121" applyFont="1" applyFill="1" applyBorder="1" applyAlignment="1">
      <alignment horizontal="center" vertical="center"/>
    </xf>
    <xf numFmtId="0" fontId="9" fillId="0" borderId="10" xfId="121" applyFont="1" applyFill="1" applyBorder="1" applyAlignment="1">
      <alignment horizontal="center" vertical="center" wrapText="1"/>
    </xf>
    <xf numFmtId="0" fontId="10" fillId="0" borderId="10" xfId="121" applyFont="1" applyFill="1" applyBorder="1" applyAlignment="1">
      <alignment vertical="center"/>
    </xf>
    <xf numFmtId="0" fontId="11" fillId="0" borderId="10" xfId="72" applyFont="1" applyBorder="1" applyAlignment="1">
      <alignment horizontal="center" vertical="center" wrapText="1"/>
    </xf>
    <xf numFmtId="0" fontId="10" fillId="29" borderId="10" xfId="120" applyFont="1" applyFill="1" applyBorder="1" applyAlignment="1">
      <alignment vertical="center" wrapText="1"/>
    </xf>
    <xf numFmtId="0" fontId="8" fillId="29" borderId="10" xfId="121" applyFont="1" applyFill="1" applyBorder="1" applyAlignment="1">
      <alignment horizontal="center" vertical="center" wrapText="1"/>
    </xf>
    <xf numFmtId="0" fontId="8" fillId="0" borderId="10" xfId="121" applyFont="1" applyFill="1" applyBorder="1" applyAlignment="1">
      <alignment horizontal="center" vertical="center" wrapText="1"/>
    </xf>
    <xf numFmtId="0" fontId="8" fillId="0" borderId="10" xfId="121" applyFont="1" applyFill="1" applyBorder="1" applyAlignment="1">
      <alignment vertical="center" wrapText="1"/>
    </xf>
    <xf numFmtId="0" fontId="10" fillId="0" borderId="10" xfId="121" applyFont="1" applyFill="1" applyBorder="1" applyAlignment="1">
      <alignment horizontal="center" vertical="center" wrapText="1"/>
    </xf>
    <xf numFmtId="0" fontId="10" fillId="29" borderId="10" xfId="121" applyFont="1" applyFill="1" applyBorder="1" applyAlignment="1">
      <alignment vertical="center"/>
    </xf>
    <xf numFmtId="0" fontId="8" fillId="0" borderId="0" xfId="121" applyFont="1" applyFill="1" applyAlignment="1">
      <alignment vertical="center"/>
    </xf>
    <xf numFmtId="0" fontId="10" fillId="0" borderId="10" xfId="72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1" fillId="29" borderId="10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121" applyFont="1" applyFill="1" applyBorder="1" applyAlignment="1">
      <alignment vertical="center" wrapText="1"/>
    </xf>
    <xf numFmtId="0" fontId="12" fillId="0" borderId="11" xfId="121" applyFont="1" applyFill="1" applyBorder="1" applyAlignment="1">
      <alignment horizontal="center" vertical="center"/>
    </xf>
    <xf numFmtId="0" fontId="12" fillId="0" borderId="0" xfId="121" applyFont="1" applyFill="1" applyAlignment="1">
      <alignment horizontal="center" vertical="center"/>
    </xf>
    <xf numFmtId="0" fontId="12" fillId="0" borderId="0" xfId="121" applyFont="1" applyFill="1" applyAlignment="1">
      <alignment vertical="center"/>
    </xf>
    <xf numFmtId="0" fontId="10" fillId="29" borderId="10" xfId="120" applyFont="1" applyFill="1" applyBorder="1" applyAlignment="1">
      <alignment horizontal="center" vertical="center" wrapText="1"/>
    </xf>
    <xf numFmtId="0" fontId="11" fillId="29" borderId="10" xfId="0" applyFont="1" applyFill="1" applyBorder="1" applyAlignment="1">
      <alignment vertical="center"/>
    </xf>
    <xf numFmtId="0" fontId="6" fillId="0" borderId="10" xfId="139" applyFont="1" applyBorder="1" applyAlignment="1">
      <alignment vertical="center"/>
    </xf>
    <xf numFmtId="0" fontId="13" fillId="0" borderId="10" xfId="139" applyFont="1" applyBorder="1" applyAlignment="1">
      <alignment vertical="center"/>
    </xf>
    <xf numFmtId="0" fontId="10" fillId="29" borderId="10" xfId="121" applyFont="1" applyFill="1" applyBorder="1" applyAlignment="1">
      <alignment horizontal="center" vertical="center" wrapText="1"/>
    </xf>
    <xf numFmtId="0" fontId="8" fillId="0" borderId="0" xfId="120" applyFont="1" applyFill="1" applyAlignment="1">
      <alignment vertical="center"/>
    </xf>
    <xf numFmtId="0" fontId="8" fillId="29" borderId="10" xfId="121" applyFont="1" applyFill="1" applyBorder="1" applyAlignment="1">
      <alignment vertical="center"/>
    </xf>
    <xf numFmtId="0" fontId="11" fillId="29" borderId="10" xfId="72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8" fillId="29" borderId="10" xfId="120" applyFont="1" applyFill="1" applyBorder="1" applyAlignment="1">
      <alignment vertical="center" wrapText="1"/>
    </xf>
    <xf numFmtId="0" fontId="8" fillId="29" borderId="10" xfId="120" applyFont="1" applyFill="1" applyBorder="1" applyAlignment="1">
      <alignment horizontal="center" vertical="center" wrapText="1"/>
    </xf>
    <xf numFmtId="0" fontId="8" fillId="29" borderId="10" xfId="121" applyFont="1" applyFill="1" applyBorder="1" applyAlignment="1">
      <alignment vertical="center" wrapText="1"/>
    </xf>
    <xf numFmtId="0" fontId="8" fillId="29" borderId="11" xfId="121" applyFont="1" applyFill="1" applyBorder="1" applyAlignment="1">
      <alignment horizontal="center" vertical="center"/>
    </xf>
    <xf numFmtId="0" fontId="8" fillId="29" borderId="0" xfId="121" applyFont="1" applyFill="1" applyAlignment="1">
      <alignment horizontal="center" vertical="center"/>
    </xf>
    <xf numFmtId="0" fontId="8" fillId="29" borderId="0" xfId="121" applyFont="1" applyFill="1" applyAlignment="1">
      <alignment vertical="center"/>
    </xf>
    <xf numFmtId="0" fontId="8" fillId="0" borderId="0" xfId="120" applyFont="1" applyFill="1" applyAlignment="1">
      <alignment horizontal="center" vertical="center"/>
    </xf>
    <xf numFmtId="0" fontId="1" fillId="0" borderId="0" xfId="0" applyFont="1"/>
    <xf numFmtId="0" fontId="10" fillId="0" borderId="10" xfId="120" applyFont="1" applyFill="1" applyBorder="1" applyAlignment="1">
      <alignment vertical="center" wrapText="1"/>
    </xf>
    <xf numFmtId="0" fontId="10" fillId="0" borderId="10" xfId="120" applyFont="1" applyFill="1" applyBorder="1" applyAlignment="1">
      <alignment horizontal="center" vertical="center" wrapText="1"/>
    </xf>
    <xf numFmtId="0" fontId="10" fillId="0" borderId="10" xfId="121" applyFont="1" applyFill="1" applyBorder="1" applyAlignment="1">
      <alignment vertical="center" wrapText="1"/>
    </xf>
    <xf numFmtId="0" fontId="9" fillId="0" borderId="10" xfId="121" applyFont="1" applyFill="1" applyBorder="1" applyAlignment="1">
      <alignment vertical="center"/>
    </xf>
    <xf numFmtId="0" fontId="3" fillId="29" borderId="10" xfId="121" applyFont="1" applyFill="1" applyBorder="1" applyAlignment="1">
      <alignment vertical="center" wrapText="1"/>
    </xf>
    <xf numFmtId="0" fontId="3" fillId="29" borderId="0" xfId="121" applyFont="1" applyFill="1" applyAlignment="1">
      <alignment vertical="center"/>
    </xf>
    <xf numFmtId="0" fontId="3" fillId="0" borderId="10" xfId="120" applyFont="1" applyFill="1" applyBorder="1" applyAlignment="1">
      <alignment vertical="center" wrapText="1"/>
    </xf>
    <xf numFmtId="0" fontId="2" fillId="0" borderId="10" xfId="120" applyBorder="1" applyAlignment="1">
      <alignment vertical="center"/>
    </xf>
    <xf numFmtId="0" fontId="3" fillId="0" borderId="10" xfId="120" applyFont="1" applyFill="1" applyBorder="1" applyAlignment="1">
      <alignment horizontal="center" vertical="center" wrapText="1"/>
    </xf>
    <xf numFmtId="0" fontId="5" fillId="0" borderId="10" xfId="120" applyFont="1" applyFill="1" applyBorder="1" applyAlignment="1">
      <alignment horizontal="center" vertical="center" wrapText="1"/>
    </xf>
    <xf numFmtId="0" fontId="3" fillId="0" borderId="0" xfId="120" applyFont="1" applyFill="1" applyAlignment="1">
      <alignment vertical="center"/>
    </xf>
    <xf numFmtId="0" fontId="8" fillId="0" borderId="11" xfId="120" applyFont="1" applyFill="1" applyBorder="1" applyAlignment="1">
      <alignment horizontal="center" vertical="center"/>
    </xf>
    <xf numFmtId="0" fontId="3" fillId="0" borderId="0" xfId="120" applyFont="1" applyFill="1" applyBorder="1" applyAlignment="1">
      <alignment wrapText="1"/>
    </xf>
    <xf numFmtId="0" fontId="3" fillId="0" borderId="0" xfId="120" applyFont="1" applyFill="1" applyBorder="1" applyAlignment="1">
      <alignment horizontal="center" wrapText="1"/>
    </xf>
    <xf numFmtId="0" fontId="3" fillId="0" borderId="10" xfId="120" applyFont="1" applyFill="1" applyBorder="1" applyAlignment="1">
      <alignment horizontal="center" wrapText="1"/>
    </xf>
    <xf numFmtId="0" fontId="5" fillId="0" borderId="0" xfId="120" applyFont="1" applyFill="1" applyBorder="1" applyAlignment="1">
      <alignment horizontal="center" wrapText="1"/>
    </xf>
    <xf numFmtId="0" fontId="3" fillId="0" borderId="0" xfId="120" applyFont="1" applyFill="1"/>
    <xf numFmtId="0" fontId="16" fillId="0" borderId="0" xfId="120" applyFont="1" applyFill="1" applyBorder="1" applyAlignment="1">
      <alignment horizontal="center" wrapText="1"/>
    </xf>
    <xf numFmtId="0" fontId="8" fillId="0" borderId="0" xfId="120" applyFont="1" applyFill="1" applyAlignment="1">
      <alignment horizontal="center"/>
    </xf>
    <xf numFmtId="0" fontId="2" fillId="0" borderId="0" xfId="120" applyAlignment="1">
      <alignment wrapText="1"/>
    </xf>
    <xf numFmtId="0" fontId="2" fillId="0" borderId="0" xfId="120" applyAlignment="1">
      <alignment horizontal="center" wrapText="1"/>
    </xf>
    <xf numFmtId="0" fontId="17" fillId="0" borderId="0" xfId="120" applyFont="1" applyAlignment="1">
      <alignment horizontal="center" wrapText="1"/>
    </xf>
    <xf numFmtId="0" fontId="6" fillId="0" borderId="0" xfId="120" applyFont="1" applyAlignment="1">
      <alignment horizontal="center"/>
    </xf>
    <xf numFmtId="0" fontId="2" fillId="0" borderId="0" xfId="120" applyAlignment="1">
      <alignment horizontal="center"/>
    </xf>
    <xf numFmtId="0" fontId="17" fillId="0" borderId="0" xfId="120" applyFont="1" applyAlignment="1">
      <alignment horizontal="center"/>
    </xf>
    <xf numFmtId="0" fontId="8" fillId="0" borderId="0" xfId="121" applyFont="1" applyFill="1" applyAlignment="1">
      <alignment horizontal="center"/>
    </xf>
    <xf numFmtId="0" fontId="6" fillId="0" borderId="0" xfId="121" applyFont="1" applyAlignment="1">
      <alignment horizontal="center"/>
    </xf>
    <xf numFmtId="0" fontId="11" fillId="29" borderId="10" xfId="0" applyFont="1" applyFill="1" applyBorder="1" applyAlignment="1">
      <alignment vertical="center"/>
    </xf>
    <xf numFmtId="0" fontId="6" fillId="29" borderId="10" xfId="106" applyFont="1" applyFill="1" applyBorder="1" applyAlignment="1">
      <alignment vertical="center"/>
    </xf>
    <xf numFmtId="0" fontId="1" fillId="29" borderId="10" xfId="72" applyFont="1" applyFill="1" applyBorder="1" applyAlignment="1">
      <alignment horizontal="center" vertical="center" wrapText="1"/>
    </xf>
    <xf numFmtId="0" fontId="8" fillId="0" borderId="10" xfId="120" applyFont="1" applyFill="1" applyBorder="1" applyAlignment="1">
      <alignment vertical="center" wrapText="1"/>
    </xf>
    <xf numFmtId="0" fontId="14" fillId="0" borderId="10" xfId="72" applyFont="1" applyBorder="1" applyAlignment="1">
      <alignment horizontal="center" vertical="center" wrapText="1"/>
    </xf>
    <xf numFmtId="0" fontId="6" fillId="0" borderId="10" xfId="120" applyFont="1" applyBorder="1" applyAlignment="1">
      <alignment vertical="center"/>
    </xf>
    <xf numFmtId="0" fontId="8" fillId="0" borderId="10" xfId="120" applyFont="1" applyFill="1" applyBorder="1" applyAlignment="1">
      <alignment horizontal="center" vertical="center" wrapText="1"/>
    </xf>
    <xf numFmtId="0" fontId="60" fillId="0" borderId="10" xfId="120" applyFont="1" applyFill="1" applyBorder="1" applyAlignment="1">
      <alignment horizontal="center" vertical="center" wrapText="1"/>
    </xf>
    <xf numFmtId="0" fontId="1" fillId="0" borderId="10" xfId="72" applyFont="1" applyBorder="1" applyAlignment="1">
      <alignment horizontal="center" vertical="center" wrapText="1"/>
    </xf>
  </cellXfs>
  <cellStyles count="1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Έμφαση1 2" xfId="7"/>
    <cellStyle name="20% - Έμφαση2 2" xfId="8"/>
    <cellStyle name="20% - Έμφαση3 2" xfId="9"/>
    <cellStyle name="20% - Έμφαση4 2" xfId="10"/>
    <cellStyle name="20% - Έμφαση5 2" xfId="11"/>
    <cellStyle name="20% - Έμφαση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Έμφαση1 2" xfId="19"/>
    <cellStyle name="40% - Έμφαση2 2" xfId="20"/>
    <cellStyle name="40% - Έμφαση3 2" xfId="21"/>
    <cellStyle name="40% - Έμφαση4 2" xfId="22"/>
    <cellStyle name="40% - Έμφαση5 2" xfId="23"/>
    <cellStyle name="40% - Έμφαση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Έμφαση1 2" xfId="31"/>
    <cellStyle name="60% - Έμφαση2 2" xfId="32"/>
    <cellStyle name="60% - Έμφαση3 2" xfId="33"/>
    <cellStyle name="60% - Έμφαση4 2" xfId="34"/>
    <cellStyle name="60% - Έμφαση5 2" xfId="35"/>
    <cellStyle name="60% - Έμφαση6 2" xfId="36"/>
    <cellStyle name="Accent" xfId="37"/>
    <cellStyle name="Accent 1" xfId="38"/>
    <cellStyle name="Accent 2" xfId="39"/>
    <cellStyle name="Accent 3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rror" xfId="50"/>
    <cellStyle name="Excel Built-in Normal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rmal" xfId="63"/>
    <cellStyle name="Note" xfId="64"/>
    <cellStyle name="Output" xfId="65"/>
    <cellStyle name="Status" xfId="66"/>
    <cellStyle name="Text" xfId="67"/>
    <cellStyle name="Title" xfId="68"/>
    <cellStyle name="Total" xfId="69"/>
    <cellStyle name="Warning" xfId="70"/>
    <cellStyle name="Warning Text" xfId="71"/>
    <cellStyle name="Βασικό_Φύλλο3" xfId="72"/>
    <cellStyle name="Εισαγωγή 2" xfId="73"/>
    <cellStyle name="Έλεγχος κελιού 2" xfId="74"/>
    <cellStyle name="Έμφαση1 2" xfId="75"/>
    <cellStyle name="Έμφαση2 2" xfId="76"/>
    <cellStyle name="Έμφαση3 2" xfId="77"/>
    <cellStyle name="Έμφαση4 2" xfId="78"/>
    <cellStyle name="Έμφαση5 2" xfId="79"/>
    <cellStyle name="Έμφαση6 2" xfId="80"/>
    <cellStyle name="Έξοδος 2" xfId="81"/>
    <cellStyle name="Επεξηγηματικό κείμενο 2" xfId="82"/>
    <cellStyle name="Επικεφαλίδα 1 2" xfId="83"/>
    <cellStyle name="Επικεφαλίδα 2 2" xfId="84"/>
    <cellStyle name="Επικεφαλίδα 3 2" xfId="85"/>
    <cellStyle name="Επικεφαλίδα 4 2" xfId="86"/>
    <cellStyle name="Κακό 2" xfId="87"/>
    <cellStyle name="Καλό 2" xfId="88"/>
    <cellStyle name="Κανονικό" xfId="0" builtinId="0"/>
    <cellStyle name="Κανονικό 10" xfId="89"/>
    <cellStyle name="Κανονικό 11" xfId="90"/>
    <cellStyle name="Κανονικό 12" xfId="91"/>
    <cellStyle name="Κανονικό 13" xfId="92"/>
    <cellStyle name="Κανονικό 14" xfId="93"/>
    <cellStyle name="Κανονικό 14 2" xfId="94"/>
    <cellStyle name="Κανονικό 14 3" xfId="95"/>
    <cellStyle name="Κανονικό 15" xfId="96"/>
    <cellStyle name="Κανονικό 15 2" xfId="97"/>
    <cellStyle name="Κανονικό 16" xfId="98"/>
    <cellStyle name="Κανονικό 17" xfId="99"/>
    <cellStyle name="Κανονικό 18" xfId="100"/>
    <cellStyle name="Κανονικό 19" xfId="101"/>
    <cellStyle name="Κανονικό 2" xfId="102"/>
    <cellStyle name="Κανονικό 2 2" xfId="103"/>
    <cellStyle name="Κανονικό 2 2 2" xfId="104"/>
    <cellStyle name="Κανονικό 2 3" xfId="105"/>
    <cellStyle name="Κανονικό 2 3 2" xfId="106"/>
    <cellStyle name="Κανονικό 2 3 2 2" xfId="107"/>
    <cellStyle name="Κανονικό 2 4" xfId="108"/>
    <cellStyle name="Κανονικό 2 5" xfId="109"/>
    <cellStyle name="Κανονικό 2 5 2" xfId="110"/>
    <cellStyle name="Κανονικό 2 6" xfId="111"/>
    <cellStyle name="Κανονικό 2 7" xfId="112"/>
    <cellStyle name="Κανονικό 2 7 2" xfId="113"/>
    <cellStyle name="Κανονικό 2 8" xfId="114"/>
    <cellStyle name="Κανονικό 2 9" xfId="115"/>
    <cellStyle name="Κανονικό 2_170526-DDE_Achaias_PINAKAS_ORGANIKON-YPERARITHMION_2017_sent_20170525_anak (2) (2)" xfId="116"/>
    <cellStyle name="Κανονικό 20" xfId="117"/>
    <cellStyle name="Κανονικό 21" xfId="118"/>
    <cellStyle name="Κανονικό 22" xfId="119"/>
    <cellStyle name="Κανονικό 3" xfId="120"/>
    <cellStyle name="Κανονικό 3 2" xfId="121"/>
    <cellStyle name="Κανονικό 3 3" xfId="122"/>
    <cellStyle name="Κανονικό 4" xfId="123"/>
    <cellStyle name="Κανονικό 4 2" xfId="124"/>
    <cellStyle name="Κανονικό 4 2 2" xfId="125"/>
    <cellStyle name="Κανονικό 4 2_Λειτουργικά υπεράριθμοι_aitiseis_05_20170914" xfId="126"/>
    <cellStyle name="Κανονικό 4 3" xfId="127"/>
    <cellStyle name="Κανονικό 4 4" xfId="128"/>
    <cellStyle name="Κανονικό 4 5" xfId="129"/>
    <cellStyle name="Κανονικό 4_Λειτουργικά υπεράριθμοι_aitiseis_05_20170914" xfId="130"/>
    <cellStyle name="Κανονικό 5" xfId="131"/>
    <cellStyle name="Κανονικό 5 2" xfId="132"/>
    <cellStyle name="Κανονικό 6" xfId="133"/>
    <cellStyle name="Κανονικό 6 2" xfId="134"/>
    <cellStyle name="Κανονικό 6_kena_gia_Oristikes_Veltioseis_2019_05_sxoleia_01" xfId="135"/>
    <cellStyle name="Κανονικό 7" xfId="136"/>
    <cellStyle name="Κανονικό 7 2" xfId="137"/>
    <cellStyle name="Κανονικό 7 2 2" xfId="138"/>
    <cellStyle name="Κανονικό 8" xfId="139"/>
    <cellStyle name="Κανονικό 8 2" xfId="140"/>
    <cellStyle name="Κανονικό 9" xfId="141"/>
    <cellStyle name="Ουδέτερο 2" xfId="142"/>
    <cellStyle name="Προειδοποιητικό κείμενο 2" xfId="143"/>
    <cellStyle name="Σημείωση 2" xfId="144"/>
    <cellStyle name="Συνδεδεμένο κελί 2" xfId="145"/>
    <cellStyle name="Σύνολο 2" xfId="146"/>
    <cellStyle name="Τίτλος 2" xfId="147"/>
    <cellStyle name="Υπολογισμός 2" xfId="148"/>
  </cellStyles>
  <dxfs count="40"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indexed="9"/>
      </font>
    </dxf>
    <dxf>
      <font>
        <color theme="0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o%20&#915;&#933;&#924;&#925;&#913;&#931;&#921;&#927;%20&#913;&#921;&#915;&#921;&#927;&#933;_v3_1_checked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aitiseis-oristikis-20150918_edit_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_Adata_UV150_128Gb\&#923;&#942;&#968;&#949;&#953;&#962;-&#916;&#916;&#917;-PC-backup\&#928;&#961;&#959;&#949;&#964;&#959;&#953;&#956;&#945;&#963;&#953;&#945;%202020%20&#964;&#956;&#951;&#956;&#940;&#964;&#969;&#957;-&#954;&#949;&#957;&#974;&#957;\&#928;&#961;&#959;&#949;&#964;&#959;&#953;&#956;&#945;&#963;&#943;&#945;%20&#923;&#949;&#953;&#964;&#959;&#965;&#961;&#947;&#953;&#954;&#974;&#957;%20&#933;&#960;&#949;&#961;&#945;&#961;&#953;&#952;&#956;&#953;&#974;&#957;%202020\&#922;&#917;&#925;&#913;_&#913;&#925;&#913;&#928;&#923;&#919;&#929;&#937;&#932;&#937;&#925;-20210224_edit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2&#959;%20&#917;&#931;&#928;&#917;&#929;&#921;&#925;&#927;%20&#915;&#933;&#924;&#925;&#913;&#931;&#921;&#927;%20&#928;&#913;&#932;&#929;&#937;&#925;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3grafeio_files\Documents%20and%20Settings\&#913;&#955;&#949;&#958;&#943;&#945;\Local%20Settings\Temporary%20Internet%20files\Content.IE5\OAKUMWXP\Test1_13_12_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57;&#949;&#959;%20&#945;&#961;&#967;&#949;&#953;&#959;\&#928;&#929;&#927;&#931;&#937;&#929;&#921;&#925;&#927;&#931;%20&#934;&#913;&#922;&#917;&#923;&#923;&#927;&#931;%20&#917;&#929;&#915;&#913;&#931;&#921;&#913;&#931;%20&#916;&#925;&#931;&#919;%2020140528\&#928;&#921;&#925;&#913;&#922;&#917;&#931;%20&#913;\&#917;&#915;&#922;&#933;&#922;&#923;&#921;&#927;&#931;%20&#922;&#917;&#925;&#937;&#925;%202014-2015\&#928;&#921;&#925;_A_&#922;&#917;&#925;&#937;&#925;_&#924;&#917;&#932;_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_Adata_UV150_128Gb\&#923;&#942;&#968;&#949;&#953;&#962;-&#916;&#916;&#917;-PC-backup\&#928;&#961;&#959;&#949;&#964;&#959;&#953;&#956;&#945;&#963;&#953;&#945;%202020%20&#964;&#956;&#951;&#956;&#940;&#964;&#969;&#957;-&#954;&#949;&#957;&#974;&#957;\&#928;&#961;&#959;&#949;&#964;&#959;&#953;&#956;&#945;&#963;&#943;&#945;%20&#923;&#949;&#953;&#964;&#959;&#965;&#961;&#947;&#953;&#954;&#974;&#957;%20&#933;&#960;&#949;&#961;&#945;&#961;&#953;&#952;&#956;&#953;&#974;&#957;%202020\&#923;&#949;&#953;&#964;&#959;&#965;&#961;&#947;&#953;&#954;&#940;%20&#965;&#960;&#949;&#961;&#940;&#961;&#953;&#952;&#956;&#959;&#953;_aitiseis_2020_29_20200909_off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1010_edit_75_pysd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13;&#929;&#935;&#917;&#921;&#927;%20&#932;&#927;&#928;&#927;&#920;&#917;&#932;&#919;&#931;&#917;&#937;&#925;_20150924_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923;&#942;&#968;&#949;&#953;&#962;-&#916;&#916;&#917;-PC-backup\&#915;&#953;&#945;%20&#916;&#916;&#917;%20&#913;&#935;&#913;&#938;&#913;&#931;%20&#945;&#961;&#967;&#949;&#953;&#945;%20&#963;&#960;&#953;&#964;&#953;%2020150614\proetoim_gia_leitourgike-kena_20150910\arxeia%20leitourgikon%20kenon\&#931;&#965;&#957;&#959;&#955;&#953;&#954;&#972;%20&#913;&#953;&#964;&#942;&#963;&#949;&#953;&#962;%20&#945;&#960;&#972;&#963;&#960;&#945;&#963;&#951;&#962;%202015-2016_12_2015092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5.254.30\&#957;&#949;&#959;%20&#945;&#961;&#967;&#949;&#953;&#959;\&#934;.32.2_&#928;&#933;&#931;&#916;&#917;_COMMON\2020-2021_&#920;&#917;&#924;&#913;&#932;&#913;_&#928;&#933;&#931;&#916;&#917;\&#923;&#949;&#953;&#964;&#959;&#965;&#961;&#947;&#953;&#954;&#940;%20&#954;&#949;&#957;&#940;%202020-2021\&#923;&#949;&#953;&#964;&#959;&#965;&#961;&#947;%20&#954;&#949;&#957;&#940;%20&#933;&#928;&#913;&#921;&#920;%2020200923-covid\&#913;&#948;&#949;&#953;&#949;&#962;%20Covid-19_08_2020092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</sheetData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Φύλλο3"/>
      <sheetName val="ομαδες σχολείων"/>
      <sheetName val="ΤΕΛΙΚΟ-ΟΛΑ-ΜΑΖΙ-2012"/>
      <sheetName val="ΓΙΑ ΤΟΠΟΘΕΤΗΣΕΙΣ-ΕΠΕΞ-2013"/>
      <sheetName val="rtg3_gia_yper-2014"/>
      <sheetName val="2014-ΤΟΠΟΘ-ΟΡΙΣΤ"/>
      <sheetName val="aitiseis-yperarithmon-20140915 "/>
      <sheetName val="ΤΑ ΠΑΝΤΑ ΟΛΑ 08-6-2015 (2)"/>
      <sheetName val="DIATHESIMOI"/>
      <sheetName val="ΤΑ ΠΑΝΤΑ ΟΛΑ 21-8-2015"/>
      <sheetName val="ΤΑ ΠΑΝΤΑ ΟΛΑ 3-9-2015"/>
      <sheetName val="GroupSpecialities-edit.rdl"/>
      <sheetName val="ΟΡΓΑΝΙΚΑ ΚΕΝΑ - ΥΠΕΡΑΡ 2015"/>
      <sheetName val="ΣΥΝΟΛΙΚΟ-υπεραρ-2015"/>
      <sheetName val="ΓΙΑ ΤΟΠΟΘΕΤΗΣΕΙΣ-ΕΠΕΞΕΡΓΑΣΙΑ-15"/>
      <sheetName val="onomastika feugoun ACHAIA s (2)"/>
      <sheetName val="Λίστα DIATHESH PYSDE sent PDE"/>
      <sheetName val="3_Ώρες_ανάθεσης_σε_εκπαιδευτικο"/>
      <sheetName val="4_Εκτίμηση_Κενών-20150913"/>
      <sheetName val="5_Εκτίμηση_πλεονασμάτων-2015091"/>
      <sheetName val="leitoyrgika_kena_sent_anak2"/>
      <sheetName val="aitiseis-apospasis-20150915"/>
      <sheetName val="aitiseis-allo-pysde-20150915"/>
      <sheetName val="aitiseis-oristikis-20150915"/>
      <sheetName val="aitiseis-yperarithmon-2015914"/>
    </sheetNames>
    <sheetDataSet>
      <sheetData sheetId="0"/>
      <sheetData sheetId="1"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ΚΩΔΙΚΟΙ ΣΧΟΛΕΙΩΝ (3)"/>
      <sheetName val="1_Τμήματα-μαθητές-20201213"/>
      <sheetName val="ΓΕΝΙΚΗΣ-ΚΕΝΑ_20201019 (2)"/>
      <sheetName val="ΓΕΝΙΚΗΣ-ΚΕΝΑ_20201019"/>
      <sheetName val="ΓΕΝΙΚΗΣ-ΚΕΝΑ_20201019 UPD"/>
      <sheetName val="Start_Δ φαση Αναπληρ 20210105"/>
      <sheetName val="ΜΝΑΕ-ΚΕΝΑ_20210105"/>
      <sheetName val="ΓΕΝΙΚΗΣ-ΚΕΝΑ_20210105"/>
      <sheetName val="ΕΙΔΙΚΗΣ-ΠΑΡΑΛΛΗΛ-ΚΕΝΑ_20210105"/>
      <sheetName val="ΤΥ-ΖΕΠ_20210105"/>
      <sheetName val="ΑΧΑΪΑΣ_ΔΕ_ΥΠΑΙΘ ΟΛΑ ΜΑΖΙ edit01"/>
      <sheetName val="ΑΠΟΔΕΧΘ_ΑΝΑΛΗΨΗ_ΓΕΝΙΚΗ"/>
      <sheetName val="End_Δ φαση Αναπληρ 20210105"/>
      <sheetName val="Start_Ειδική Πρόσκλ_20210120"/>
      <sheetName val="ΑΧΑΪΑΣ_ΔΕ_ΥΠΑΙΘ ΟΛΑ ΜΑΖΙ ed (2"/>
      <sheetName val="ΑΠΟΔΕΧΘ_ΑΝΑΛΗΨΗ_ΓΕΝΙΚΗ Δ Φαση"/>
      <sheetName val="ΚΕΝΑ_Δ' Φάση ΟΛΑ"/>
      <sheetName val="ΚΕΝΑ_Ειδ_Προκήρ_20210120"/>
      <sheetName val="END_Ειδική Πρόσκλ_20210120"/>
      <sheetName val="Start_Κενά_COVID19_20210204"/>
      <sheetName val="3_Ώρες_ανάθ_σε_εκπκο_20201213"/>
      <sheetName val="4_Εκτίμηση_Κενών-20201213"/>
      <sheetName val="rep01-02_2020-12-13-2154"/>
      <sheetName val="Covid_Εκπκοί_2020112"/>
      <sheetName val="Μητρα Αναθεσεων 02"/>
      <sheetName val="rep08_20201213_02_upd"/>
      <sheetName val="4_Εκτίμηση_Κενών-20210203"/>
      <sheetName val="Άδειες COVID-19_Fevr_2021"/>
      <sheetName val="ΚΕΝΑ_COVID-19_20210204"/>
      <sheetName val="Start_Κενά_20210224"/>
      <sheetName val="ΚΕΝΑ_COVID-19_202102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D2" t="str">
            <v>ΚΑΤΣΑΜΩΡΗ</v>
          </cell>
          <cell r="E2" t="str">
            <v>ΜΑΡΙΑ</v>
          </cell>
          <cell r="F2" t="str">
            <v>ΙΩΑΝΝΗΣ</v>
          </cell>
          <cell r="G2" t="str">
            <v>ΠΑΝΑΓΙΩΤΑ</v>
          </cell>
          <cell r="H2" t="str">
            <v>ΠΕ01</v>
          </cell>
          <cell r="I2" t="str">
            <v>ΠΕ01</v>
          </cell>
          <cell r="J2" t="str">
            <v>Α</v>
          </cell>
          <cell r="K2">
            <v>640</v>
          </cell>
          <cell r="L2">
            <v>53.23</v>
          </cell>
          <cell r="M2" t="str">
            <v>ΑΧΑΪΑΣ (Δ.Ε.)</v>
          </cell>
          <cell r="N2" t="str">
            <v>ΑΠΩ</v>
          </cell>
          <cell r="O2" t="str">
            <v>ΔΙΕΥΘΥΝΣΗ Δ.Ε. ΑΧΑΪΑΣ</v>
          </cell>
          <cell r="P2" t="str">
            <v>ΔΥΤΙΚΗΣ ΕΛΛΑΔΑΣ</v>
          </cell>
          <cell r="Q2" t="str">
            <v>ΑΝΘΟΥΣΑ</v>
          </cell>
          <cell r="R2" t="str">
            <v>ΣΟΥΛΙΩΤΩΝ 4</v>
          </cell>
          <cell r="S2">
            <v>15349</v>
          </cell>
          <cell r="T2">
            <v>2106033755</v>
          </cell>
          <cell r="U2">
            <v>6973010282</v>
          </cell>
          <cell r="V2" t="str">
            <v>mariakatsamori@yahoo.gr</v>
          </cell>
          <cell r="W2">
            <v>30304</v>
          </cell>
          <cell r="X2" t="str">
            <v>ΑΖ523666</v>
          </cell>
          <cell r="Y2" t="str">
            <v>Νέα Πρόσληψη</v>
          </cell>
        </row>
        <row r="3">
          <cell r="D3" t="str">
            <v>ΣΤΑΜΑΤΗ</v>
          </cell>
          <cell r="E3" t="str">
            <v>ΓΕΩΡΓΙΑ</v>
          </cell>
          <cell r="F3" t="str">
            <v>ΣΠΥΡΙΔΩΝ</v>
          </cell>
          <cell r="G3" t="str">
            <v>ΘΕΩΝΗ</v>
          </cell>
          <cell r="H3" t="str">
            <v>ΠΕ01</v>
          </cell>
          <cell r="I3" t="str">
            <v>ΠΕ01</v>
          </cell>
          <cell r="J3" t="str">
            <v>Α</v>
          </cell>
          <cell r="K3">
            <v>681</v>
          </cell>
          <cell r="L3">
            <v>52.18</v>
          </cell>
          <cell r="M3" t="str">
            <v>ΑΧΑΪΑΣ (Δ.Ε.) - Μειωμένου Ωραρίου</v>
          </cell>
          <cell r="N3" t="str">
            <v>ΑΜΩ</v>
          </cell>
          <cell r="O3" t="str">
            <v>ΔΙΕΥΘΥΝΣΗ Δ.Ε. ΑΧΑΪΑΣ</v>
          </cell>
          <cell r="P3" t="str">
            <v>ΔΥΤΙΚΗΣ ΕΛΛΑΔΑΣ</v>
          </cell>
          <cell r="Q3" t="str">
            <v>NEA ΙΩΝΙΑ  - ΑΘΗΝΑ</v>
          </cell>
          <cell r="R3" t="str">
            <v>ΗΡΩΩΝ ΚΑΛΟΓΡΕΖΑΣ 80</v>
          </cell>
          <cell r="S3">
            <v>14235</v>
          </cell>
          <cell r="T3">
            <v>2111845421</v>
          </cell>
          <cell r="U3">
            <v>6981084481</v>
          </cell>
          <cell r="V3" t="str">
            <v>stamatig@hotmail.com</v>
          </cell>
          <cell r="W3">
            <v>31912</v>
          </cell>
          <cell r="X3" t="str">
            <v>X798438</v>
          </cell>
          <cell r="Y3" t="str">
            <v>Νέα Πρόσληψη</v>
          </cell>
        </row>
        <row r="4">
          <cell r="D4" t="str">
            <v>ΤΣΑΡΟΥΧΑ</v>
          </cell>
          <cell r="E4" t="str">
            <v>ΕΥΣΤΑΘΙΑ</v>
          </cell>
          <cell r="F4" t="str">
            <v>ΙΩΑΝΝΗΣ</v>
          </cell>
          <cell r="G4" t="str">
            <v>ΒΙΟΛΕΤΤΑ</v>
          </cell>
          <cell r="H4" t="str">
            <v>ΠΕ02</v>
          </cell>
          <cell r="I4" t="str">
            <v>ΠΕ02</v>
          </cell>
          <cell r="J4" t="str">
            <v>Α</v>
          </cell>
          <cell r="K4">
            <v>683</v>
          </cell>
          <cell r="L4">
            <v>134.4</v>
          </cell>
          <cell r="M4" t="str">
            <v>ΑΧΑΪΑΣ (Δ.Ε.)</v>
          </cell>
          <cell r="N4" t="str">
            <v>ΑΠΩ</v>
          </cell>
          <cell r="O4" t="str">
            <v>ΔΙΕΥΘΥΝΣΗ Δ.Ε. ΑΧΑΪΑΣ</v>
          </cell>
          <cell r="P4" t="str">
            <v>ΔΥΤΙΚΗΣ ΕΛΛΑΔΑΣ</v>
          </cell>
          <cell r="Q4" t="str">
            <v>ΠΑΤΡΑ</v>
          </cell>
          <cell r="R4" t="str">
            <v>ΜΟΥΣΩΝ 6-7</v>
          </cell>
          <cell r="S4">
            <v>26332</v>
          </cell>
          <cell r="T4">
            <v>2610431639</v>
          </cell>
          <cell r="U4">
            <v>6975861009</v>
          </cell>
          <cell r="V4" t="str">
            <v>stathoula.tsarouha@yahoo.gr</v>
          </cell>
          <cell r="W4">
            <v>26448</v>
          </cell>
          <cell r="X4" t="str">
            <v>ΑΕ703568</v>
          </cell>
          <cell r="Y4" t="str">
            <v>Νέα Πρόσληψη</v>
          </cell>
        </row>
        <row r="5">
          <cell r="D5" t="str">
            <v>ΡΗΓΑ</v>
          </cell>
          <cell r="E5" t="str">
            <v>ΑΓΓΕΛΙΚΗ</v>
          </cell>
          <cell r="F5" t="str">
            <v>ΙΩΑΝΝΗΣ</v>
          </cell>
          <cell r="G5" t="str">
            <v>ΕΛΠΙΝΙΚΗ</v>
          </cell>
          <cell r="H5" t="str">
            <v>ΠΕ02</v>
          </cell>
          <cell r="I5" t="str">
            <v>ΠΕ02</v>
          </cell>
          <cell r="J5" t="str">
            <v>Α</v>
          </cell>
          <cell r="K5">
            <v>792</v>
          </cell>
          <cell r="L5">
            <v>128.44999999999999</v>
          </cell>
          <cell r="M5" t="str">
            <v>ΑΧΑΪΑΣ (Δ.Ε.)</v>
          </cell>
          <cell r="N5" t="str">
            <v>ΑΠΩ</v>
          </cell>
          <cell r="O5" t="str">
            <v>ΔΙΕΥΘΥΝΣΗ Δ.Ε. ΑΧΑΪΑΣ</v>
          </cell>
          <cell r="P5" t="str">
            <v>ΔΥΤΙΚΗΣ ΕΛΛΑΔΑΣ</v>
          </cell>
          <cell r="Q5" t="str">
            <v>ΚΑΛΑΒΡΥΤΑ</v>
          </cell>
          <cell r="R5" t="str">
            <v>ΣΚΕΠΑΣΤΟ</v>
          </cell>
          <cell r="S5">
            <v>25001</v>
          </cell>
          <cell r="T5">
            <v>2493094320</v>
          </cell>
          <cell r="U5">
            <v>6937383780</v>
          </cell>
          <cell r="V5" t="str">
            <v>papa_james74@yahoo.gr</v>
          </cell>
          <cell r="W5">
            <v>27235</v>
          </cell>
          <cell r="X5" t="str">
            <v>ΑΕ231699</v>
          </cell>
          <cell r="Y5" t="str">
            <v>Νέα Πρόσληψη</v>
          </cell>
        </row>
        <row r="6">
          <cell r="D6" t="str">
            <v>ΚΟΥΛΗΣ</v>
          </cell>
          <cell r="E6" t="str">
            <v>ΑΘΑΝΑΣΙΟΣ</v>
          </cell>
          <cell r="F6" t="str">
            <v>ΚΩΝΣΤΑΝΤΙΝΟΣ</v>
          </cell>
          <cell r="G6" t="str">
            <v>ΑΙΚΑΤΕΡΙΝΗ</v>
          </cell>
          <cell r="H6" t="str">
            <v>ΠΕ03</v>
          </cell>
          <cell r="I6" t="str">
            <v>ΠΕ03</v>
          </cell>
          <cell r="J6" t="str">
            <v>Α</v>
          </cell>
          <cell r="K6">
            <v>756</v>
          </cell>
          <cell r="L6">
            <v>97.28</v>
          </cell>
          <cell r="M6" t="str">
            <v>ΑΧΑΪΑΣ (Δ.Ε.)</v>
          </cell>
          <cell r="N6" t="str">
            <v>ΑΠΩ</v>
          </cell>
          <cell r="O6" t="str">
            <v>ΔΙΕΥΘΥΝΣΗ Δ.Ε. ΑΧΑΪΑΣ</v>
          </cell>
          <cell r="P6" t="str">
            <v>ΔΥΤΙΚΗΣ ΕΛΛΑΔΑΣ</v>
          </cell>
          <cell r="Q6" t="str">
            <v>ΠΑΤΡΑ</v>
          </cell>
          <cell r="R6" t="str">
            <v>ΓΟΥΝΑΡΗ 120-122</v>
          </cell>
          <cell r="S6">
            <v>26224</v>
          </cell>
          <cell r="T6">
            <v>2610328748</v>
          </cell>
          <cell r="U6">
            <v>6986535961</v>
          </cell>
          <cell r="V6" t="str">
            <v>tnskoul@hotmail.gr</v>
          </cell>
          <cell r="W6">
            <v>33583</v>
          </cell>
          <cell r="X6" t="str">
            <v>ΑΙ877978</v>
          </cell>
          <cell r="Y6" t="str">
            <v>Νέα Πρόσληψη</v>
          </cell>
        </row>
        <row r="7">
          <cell r="D7" t="str">
            <v>ΜΑΤΤΕ</v>
          </cell>
          <cell r="E7" t="str">
            <v>ΔΕΣΠΟΙΝΑ</v>
          </cell>
          <cell r="F7" t="str">
            <v>ΘΕΟΔΟΣΙΟΣ</v>
          </cell>
          <cell r="G7" t="str">
            <v>ΕΛΕΝΗ</v>
          </cell>
          <cell r="H7" t="str">
            <v>ΠΕ03</v>
          </cell>
          <cell r="I7" t="str">
            <v>ΠΕ03</v>
          </cell>
          <cell r="J7" t="str">
            <v>Α</v>
          </cell>
          <cell r="K7">
            <v>2161</v>
          </cell>
          <cell r="L7">
            <v>52.03</v>
          </cell>
          <cell r="M7" t="str">
            <v>ΑΧΑΪΑΣ (Δ.Ε.)</v>
          </cell>
          <cell r="N7" t="str">
            <v>ΑΠΩ</v>
          </cell>
          <cell r="O7" t="str">
            <v>ΔΙΕΥΘΥΝΣΗ Δ.Ε. ΑΧΑΪΑΣ</v>
          </cell>
          <cell r="P7" t="str">
            <v>ΔΥΤΙΚΗΣ ΕΛΛΑΔΑΣ</v>
          </cell>
          <cell r="Q7" t="str">
            <v>ΠΑΤΡΑ</v>
          </cell>
          <cell r="R7" t="str">
            <v>ΘΕΤΙΔΟΣ 2Β</v>
          </cell>
          <cell r="S7">
            <v>26442</v>
          </cell>
          <cell r="T7">
            <v>2610451741</v>
          </cell>
          <cell r="U7">
            <v>6937431763</v>
          </cell>
          <cell r="V7" t="str">
            <v>despina.matte@gmail.com</v>
          </cell>
          <cell r="W7">
            <v>28554</v>
          </cell>
          <cell r="X7" t="str">
            <v>ΑΕ229240</v>
          </cell>
          <cell r="Y7" t="str">
            <v>Νέα Πρόσληψη</v>
          </cell>
        </row>
        <row r="8">
          <cell r="D8" t="str">
            <v>ΣΧΟΙΝΑ</v>
          </cell>
          <cell r="E8" t="str">
            <v>ΑΝΑΣΤΑΣΙΑ</v>
          </cell>
          <cell r="F8" t="str">
            <v>ΜΙΛΤΙΑΔΗΣ</v>
          </cell>
          <cell r="G8" t="str">
            <v>ΟΥΡΑΝΙΑ</v>
          </cell>
          <cell r="H8" t="str">
            <v>ΠΕ03</v>
          </cell>
          <cell r="I8" t="str">
            <v>ΠΕ03</v>
          </cell>
          <cell r="J8" t="str">
            <v>Α</v>
          </cell>
          <cell r="K8">
            <v>2285</v>
          </cell>
          <cell r="L8">
            <v>51.05</v>
          </cell>
          <cell r="M8" t="str">
            <v>ΑΧΑΪΑΣ (Δ.Ε.)</v>
          </cell>
          <cell r="N8" t="str">
            <v>ΑΠΩ</v>
          </cell>
          <cell r="O8" t="str">
            <v>ΔΙΕΥΘΥΝΣΗ Δ.Ε. ΑΧΑΪΑΣ</v>
          </cell>
          <cell r="P8" t="str">
            <v>ΔΥΤΙΚΗΣ ΕΛΛΑΔΑΣ</v>
          </cell>
          <cell r="Q8" t="str">
            <v>ΠΑΤΡΑ</v>
          </cell>
          <cell r="R8" t="str">
            <v>ΣΟΛΩΜΟΥ 53</v>
          </cell>
          <cell r="S8">
            <v>26222</v>
          </cell>
          <cell r="T8">
            <v>2610313956</v>
          </cell>
          <cell r="U8">
            <v>6984672816</v>
          </cell>
          <cell r="V8" t="str">
            <v>natasa-sx@hotmail.com</v>
          </cell>
          <cell r="W8">
            <v>32420</v>
          </cell>
          <cell r="X8" t="str">
            <v>ΑΚ336603</v>
          </cell>
          <cell r="Y8" t="str">
            <v>Νέα Πρόσληψη, Υπάρχει μη ανάληψη / παραίτηση 3μηνης</v>
          </cell>
        </row>
        <row r="9">
          <cell r="D9" t="str">
            <v>ΣΠΥΡΟΠΟΥΛΟΥ</v>
          </cell>
          <cell r="E9" t="str">
            <v>ΣΟΦΙΑ</v>
          </cell>
          <cell r="F9" t="str">
            <v>ΧΑΡΑΛΑΜΠΟΣ</v>
          </cell>
          <cell r="G9" t="str">
            <v>ΓΙΑΝΝΟΥΛΑ</v>
          </cell>
          <cell r="H9" t="str">
            <v>ΠΕ06</v>
          </cell>
          <cell r="I9" t="str">
            <v>ΠΕ06</v>
          </cell>
          <cell r="J9" t="str">
            <v>Α</v>
          </cell>
          <cell r="K9">
            <v>2226</v>
          </cell>
          <cell r="L9">
            <v>40.380000000000003</v>
          </cell>
          <cell r="M9" t="str">
            <v>ΑΧΑΪΑΣ (Δ.Ε.)</v>
          </cell>
          <cell r="N9" t="str">
            <v>ΑΠΩ</v>
          </cell>
          <cell r="O9" t="str">
            <v>ΔΙΕΥΘΥΝΣΗ Δ.Ε. ΑΧΑΪΑΣ</v>
          </cell>
          <cell r="P9" t="str">
            <v>ΔΥΤΙΚΗΣ ΕΛΛΑΔΑΣ</v>
          </cell>
          <cell r="Q9" t="str">
            <v>ΜΕΣΟΛΟΓΓΙ</v>
          </cell>
          <cell r="R9" t="str">
            <v>ΕΛΕΥΘ. ΒΕΝΙΖΕΛΟΥ 15</v>
          </cell>
          <cell r="S9">
            <v>30200</v>
          </cell>
          <cell r="T9">
            <v>2631024024</v>
          </cell>
          <cell r="U9">
            <v>6945751586</v>
          </cell>
          <cell r="V9" t="str">
            <v>spyropoulou@yahoo.gr</v>
          </cell>
          <cell r="W9">
            <v>31259</v>
          </cell>
          <cell r="X9" t="str">
            <v>ΑΒ769239</v>
          </cell>
          <cell r="Y9" t="str">
            <v>Νέα Πρόσληψη</v>
          </cell>
        </row>
        <row r="10">
          <cell r="D10" t="str">
            <v>ΚΟΥΤΣΟΥΚΟΥ</v>
          </cell>
          <cell r="E10" t="str">
            <v>ΑΙΚΑΤΕΡΙΝΗ</v>
          </cell>
          <cell r="F10" t="str">
            <v>ΧΑΡΑΛΑΜΠΟΣ</v>
          </cell>
          <cell r="G10" t="str">
            <v>ΚΥΡΙΑΚΟΥΛΑ</v>
          </cell>
          <cell r="H10" t="str">
            <v>ΠΕ06</v>
          </cell>
          <cell r="I10" t="str">
            <v>ΠΕ06</v>
          </cell>
          <cell r="J10" t="str">
            <v>Α</v>
          </cell>
          <cell r="K10">
            <v>2237</v>
          </cell>
          <cell r="L10">
            <v>40.229999999999997</v>
          </cell>
          <cell r="M10" t="str">
            <v>ΑΧΑΪΑΣ (Δ.Ε.) - Μειωμένου Ωραρίου</v>
          </cell>
          <cell r="N10" t="str">
            <v>ΑΜΩ</v>
          </cell>
          <cell r="O10" t="str">
            <v>ΔΙΕΥΘΥΝΣΗ Δ.Ε. ΑΧΑΪΑΣ</v>
          </cell>
          <cell r="P10" t="str">
            <v>ΔΥΤΙΚΗΣ ΕΛΛΑΔΑΣ</v>
          </cell>
          <cell r="Q10" t="str">
            <v>ΠΑΤΡΑ</v>
          </cell>
          <cell r="R10" t="str">
            <v>ΓΟΡΓΙΟΥ 26</v>
          </cell>
          <cell r="S10">
            <v>26335</v>
          </cell>
          <cell r="T10">
            <v>2610623455</v>
          </cell>
          <cell r="U10">
            <v>6972012017</v>
          </cell>
          <cell r="V10" t="str">
            <v>katerina.koutsoukou@yahoo.gr</v>
          </cell>
          <cell r="W10">
            <v>31184</v>
          </cell>
          <cell r="X10" t="str">
            <v>ΑΖ213955</v>
          </cell>
          <cell r="Y10" t="str">
            <v>Νέα Πρόσληψη</v>
          </cell>
        </row>
        <row r="11">
          <cell r="D11" t="str">
            <v>ΠΑΠΑΔΟΠΟΥΛΟΥ</v>
          </cell>
          <cell r="E11" t="str">
            <v>ΕΛΕΝΗ</v>
          </cell>
          <cell r="F11" t="str">
            <v>ΓΕΩΡΓΙΟΣ</v>
          </cell>
          <cell r="G11" t="str">
            <v>ΚΩΝΣΤΑΝΤΙΝΑ</v>
          </cell>
          <cell r="H11" t="str">
            <v>ΠΕ07</v>
          </cell>
          <cell r="I11" t="str">
            <v>ΠΕ07</v>
          </cell>
          <cell r="J11" t="str">
            <v>Α</v>
          </cell>
          <cell r="K11">
            <v>678</v>
          </cell>
          <cell r="L11">
            <v>44.75</v>
          </cell>
          <cell r="M11" t="str">
            <v>ΑΧΑΪΑΣ (Δ.Ε.) - Μειωμένου Ωραρίου</v>
          </cell>
          <cell r="N11" t="str">
            <v>ΑΜΩ</v>
          </cell>
          <cell r="O11" t="str">
            <v>ΔΙΕΥΘΥΝΣΗ Δ.Ε. ΑΧΑΪΑΣ</v>
          </cell>
          <cell r="P11" t="str">
            <v>ΔΥΤΙΚΗΣ ΕΛΛΑΔΑΣ</v>
          </cell>
          <cell r="Q11" t="str">
            <v>ΠΑΤΡΑ</v>
          </cell>
          <cell r="R11" t="str">
            <v>ΜΑΙΖΩΝΟΣ 98</v>
          </cell>
          <cell r="S11">
            <v>26221</v>
          </cell>
          <cell r="T11">
            <v>2610273163</v>
          </cell>
          <cell r="U11">
            <v>6945394471</v>
          </cell>
          <cell r="V11" t="str">
            <v>helinapapadop@hotmail.com</v>
          </cell>
          <cell r="W11">
            <v>30023</v>
          </cell>
          <cell r="X11" t="str">
            <v>ΑΕ226834</v>
          </cell>
          <cell r="Y11" t="str">
            <v>Νέα Πρόσληψη</v>
          </cell>
        </row>
        <row r="12">
          <cell r="D12" t="str">
            <v>ΧΡΙΣΤΟΔΟΥΛΟΠΟΥΛΟΣ</v>
          </cell>
          <cell r="E12" t="str">
            <v>ΒΑΣΙΛΕΙΟΣ</v>
          </cell>
          <cell r="F12" t="str">
            <v>ΑΝΔΡΕΑΣ</v>
          </cell>
          <cell r="G12" t="str">
            <v>ΕΛΕΝΗ</v>
          </cell>
          <cell r="H12" t="str">
            <v>ΠΕ83</v>
          </cell>
          <cell r="I12" t="str">
            <v>ΠΕ83</v>
          </cell>
          <cell r="J12" t="str">
            <v>Α</v>
          </cell>
          <cell r="K12">
            <v>326</v>
          </cell>
          <cell r="L12">
            <v>46.75</v>
          </cell>
          <cell r="M12" t="str">
            <v>ΑΧΑΪΑΣ (Δ.Ε.) - Μειωμένου Ωραρίου</v>
          </cell>
          <cell r="N12" t="str">
            <v>ΑΜΩ</v>
          </cell>
          <cell r="O12" t="str">
            <v>ΔΙΕΥΘΥΝΣΗ Δ.Ε. ΑΧΑΪΑΣ</v>
          </cell>
          <cell r="P12" t="str">
            <v>ΔΥΤΙΚΗΣ ΕΛΛΑΔΑΣ</v>
          </cell>
          <cell r="Q12" t="str">
            <v>ΠΑΤΡΑ</v>
          </cell>
          <cell r="R12" t="str">
            <v>ΒΙΤΣΕΝΤΖΟΥ ΚΟΡΝΑΡΟΥ 42</v>
          </cell>
          <cell r="S12">
            <v>26442</v>
          </cell>
          <cell r="T12">
            <v>2610456155</v>
          </cell>
          <cell r="U12">
            <v>6972343847</v>
          </cell>
          <cell r="V12" t="str">
            <v>vxristodoulopoulos@gmail.com</v>
          </cell>
          <cell r="W12">
            <v>30417</v>
          </cell>
          <cell r="X12" t="str">
            <v>Σ805686</v>
          </cell>
          <cell r="Y12" t="str">
            <v>Νέα Πρόσληψη</v>
          </cell>
        </row>
        <row r="13">
          <cell r="D13" t="str">
            <v>ΤΣΙΛΙΒΙΓΚΟΥ</v>
          </cell>
          <cell r="E13" t="str">
            <v>ΧΡΥΣΟΥΛΑ</v>
          </cell>
          <cell r="F13" t="str">
            <v>ΠΑΝΑΓΙΩΤΗΣ</v>
          </cell>
          <cell r="G13" t="str">
            <v>ΚΑΛΛΙΟΠΗ</v>
          </cell>
          <cell r="H13" t="str">
            <v>ΠΕ87.02</v>
          </cell>
          <cell r="I13" t="str">
            <v>ΠΕ87.02</v>
          </cell>
          <cell r="J13" t="str">
            <v>Α</v>
          </cell>
          <cell r="K13">
            <v>1523</v>
          </cell>
          <cell r="L13">
            <v>39.729999999999997</v>
          </cell>
          <cell r="M13" t="str">
            <v>ΑΧΑΪΑΣ (Δ.Ε.)</v>
          </cell>
          <cell r="N13" t="str">
            <v>ΑΠΩ</v>
          </cell>
          <cell r="O13" t="str">
            <v>ΔΙΕΥΘΥΝΣΗ Δ.Ε. ΑΧΑΪΑΣ</v>
          </cell>
          <cell r="P13" t="str">
            <v>ΔΥΤΙΚΗΣ ΕΛΛΑΔΑΣ</v>
          </cell>
          <cell r="Q13" t="str">
            <v>ΠΑΤΡΑ</v>
          </cell>
          <cell r="R13" t="str">
            <v>ΚΩΝΣΤΑΝΤΙΝΟΥ ΜΑΛΙΚΟΠΟΥΛΟΥ 1</v>
          </cell>
          <cell r="S13">
            <v>26331</v>
          </cell>
          <cell r="T13">
            <v>2611124056</v>
          </cell>
          <cell r="U13">
            <v>6946017439</v>
          </cell>
          <cell r="V13" t="str">
            <v>tsilixr2484@gmail.com</v>
          </cell>
          <cell r="W13">
            <v>30964</v>
          </cell>
          <cell r="X13" t="str">
            <v>ΑΗ007929</v>
          </cell>
          <cell r="Y13" t="str">
            <v>Νέα Πρόσληψη</v>
          </cell>
        </row>
        <row r="14">
          <cell r="D14" t="str">
            <v>ΡΕΠΠΑΣ</v>
          </cell>
          <cell r="E14" t="str">
            <v>ΣΤΕΡΓΙΟΣ</v>
          </cell>
          <cell r="F14" t="str">
            <v>ΑΝΤΩΝΙΟΣ</v>
          </cell>
          <cell r="G14" t="str">
            <v>ΓΕΩΡΓΙΑ</v>
          </cell>
          <cell r="H14" t="str">
            <v>ΠΕ87.04</v>
          </cell>
          <cell r="I14" t="str">
            <v>ΠΕ87.04</v>
          </cell>
          <cell r="J14" t="str">
            <v>Α</v>
          </cell>
          <cell r="K14">
            <v>52</v>
          </cell>
          <cell r="L14">
            <v>53.65</v>
          </cell>
          <cell r="M14" t="str">
            <v>ΑΧΑΪΑΣ (Δ.Ε.) - Μειωμένου Ωραρίου</v>
          </cell>
          <cell r="N14" t="str">
            <v>ΑΜΩ</v>
          </cell>
          <cell r="O14" t="str">
            <v>ΔΙΕΥΘΥΝΣΗ Δ.Ε. ΑΧΑΪΑΣ</v>
          </cell>
          <cell r="P14" t="str">
            <v>ΔΥΤΙΚΗΣ ΕΛΛΑΔΑΣ</v>
          </cell>
          <cell r="Q14" t="str">
            <v>ΠΑΤΡΑ</v>
          </cell>
          <cell r="R14" t="str">
            <v>ΦΩΚΑΙΑΣ 51</v>
          </cell>
          <cell r="S14">
            <v>26226</v>
          </cell>
          <cell r="T14">
            <v>2610335853</v>
          </cell>
          <cell r="U14">
            <v>6983649699</v>
          </cell>
          <cell r="V14" t="str">
            <v>stergiosrep@gmail.com</v>
          </cell>
          <cell r="W14">
            <v>31676</v>
          </cell>
          <cell r="X14" t="str">
            <v>ΑΝ374483</v>
          </cell>
          <cell r="Y14" t="str">
            <v>Νέα Πρόσληψη</v>
          </cell>
        </row>
        <row r="15">
          <cell r="D15" t="str">
            <v>ΜΑΚΡΗ</v>
          </cell>
          <cell r="E15" t="str">
            <v>ΧΡΙΣΤΙΝΑ</v>
          </cell>
          <cell r="F15" t="str">
            <v>ΘΕΟΔΩΡΟΣ</v>
          </cell>
          <cell r="G15" t="str">
            <v>ΕΥΦΡΟΣΥΝΗ</v>
          </cell>
          <cell r="H15" t="str">
            <v>ΠΕ87.08</v>
          </cell>
          <cell r="I15" t="str">
            <v>ΠΕ87.08</v>
          </cell>
          <cell r="J15" t="str">
            <v>Α</v>
          </cell>
          <cell r="K15">
            <v>273</v>
          </cell>
          <cell r="L15">
            <v>57.5</v>
          </cell>
          <cell r="M15" t="str">
            <v>ΑΧΑΪΑΣ (Δ.Ε.) - Μειωμένου Ωραρίου</v>
          </cell>
          <cell r="N15" t="str">
            <v>ΑΜΩ</v>
          </cell>
          <cell r="O15" t="str">
            <v>ΔΙΕΥΘΥΝΣΗ Δ.Ε. ΑΧΑΪΑΣ</v>
          </cell>
          <cell r="P15" t="str">
            <v>ΔΥΤΙΚΗΣ ΕΛΛΑΔΑΣ</v>
          </cell>
          <cell r="Q15" t="str">
            <v>ΠΑΤΡΑ</v>
          </cell>
          <cell r="R15" t="str">
            <v>ΜΑΙΖΩΝΟΣ 118 - 120</v>
          </cell>
          <cell r="S15">
            <v>26221</v>
          </cell>
          <cell r="T15">
            <v>2610225397</v>
          </cell>
          <cell r="U15">
            <v>6936832004</v>
          </cell>
          <cell r="V15" t="str">
            <v>xrismakri@gmail.com</v>
          </cell>
          <cell r="W15">
            <v>25374</v>
          </cell>
          <cell r="X15" t="str">
            <v>ΑΗ707996</v>
          </cell>
          <cell r="Y15" t="str">
            <v>Νέα Πρόσληψη</v>
          </cell>
        </row>
        <row r="16">
          <cell r="D16" t="str">
            <v>ΒΑΡΘΟΛΟΜΑΤΟΥ</v>
          </cell>
          <cell r="E16" t="str">
            <v>ΣΟΦΙΑ</v>
          </cell>
          <cell r="F16" t="str">
            <v>ΙΩΑΝΝΗΣ</v>
          </cell>
          <cell r="G16" t="str">
            <v>ΕΛΕΝΗ</v>
          </cell>
          <cell r="H16" t="str">
            <v>ΠΕ02</v>
          </cell>
          <cell r="I16" t="str">
            <v>ΠΕ02</v>
          </cell>
          <cell r="J16" t="str">
            <v>Κύριος</v>
          </cell>
          <cell r="K16">
            <v>1451</v>
          </cell>
          <cell r="L16">
            <v>58.2</v>
          </cell>
          <cell r="M16" t="str">
            <v>ΑΧΑΪΑΣ (Δ.Ε.)</v>
          </cell>
          <cell r="N16" t="str">
            <v>ΑΠΩ</v>
          </cell>
          <cell r="O16" t="str">
            <v>ΔΙΕΥΘΥΝΣΗ Δ.Ε. ΑΧΑΪΑΣ</v>
          </cell>
          <cell r="P16" t="str">
            <v>ΔΥΤΙΚΗΣ ΕΛΛΑΔΑΣ</v>
          </cell>
          <cell r="Q16" t="str">
            <v>ΠΑΤΡΑ</v>
          </cell>
          <cell r="R16" t="str">
            <v>ΑΘΑΝΑΣΙΟΥ ΔΙΑΚΟΥ 52, ΚΑΤΩ ΟΒΡΥΑ ΠΑΤΡΩΝ</v>
          </cell>
          <cell r="S16">
            <v>26500</v>
          </cell>
          <cell r="T16">
            <v>2610423798</v>
          </cell>
          <cell r="U16">
            <v>6972702019</v>
          </cell>
          <cell r="V16" t="str">
            <v>s.vartholomatou@yahoo.gr</v>
          </cell>
          <cell r="W16">
            <v>27917</v>
          </cell>
          <cell r="X16" t="str">
            <v>ΑΗ710564</v>
          </cell>
          <cell r="Y16" t="str">
            <v>Αναβάθμιση σε πλήρες</v>
          </cell>
        </row>
        <row r="17">
          <cell r="D17" t="str">
            <v>ΑΥΓΕΡΙΝΟΥ</v>
          </cell>
          <cell r="E17" t="str">
            <v>ΜΑΡΙΑ</v>
          </cell>
          <cell r="F17" t="str">
            <v>ΓΕΩΡΓΙΟΣ</v>
          </cell>
          <cell r="G17" t="str">
            <v>ΕΥΘΥΜΙΑ</v>
          </cell>
          <cell r="H17" t="str">
            <v>ΠΕ03</v>
          </cell>
          <cell r="I17" t="str">
            <v>ΠΕ03</v>
          </cell>
          <cell r="J17" t="str">
            <v>Επικουρικός</v>
          </cell>
          <cell r="K17">
            <v>510</v>
          </cell>
          <cell r="L17">
            <v>36.4</v>
          </cell>
          <cell r="M17" t="str">
            <v>ΑΧΑΪΑΣ (Δ.Ε.)</v>
          </cell>
          <cell r="N17" t="str">
            <v>ΑΠΩ</v>
          </cell>
          <cell r="O17" t="str">
            <v>ΔΙΕΥΘΥΝΣΗ Δ.Ε. ΑΧΑΪΑΣ</v>
          </cell>
          <cell r="P17" t="str">
            <v>ΔΥΤΙΚΗΣ ΕΛΛΑΔΑΣ</v>
          </cell>
          <cell r="Q17" t="str">
            <v>ΠΑΤΡΑ</v>
          </cell>
          <cell r="R17" t="str">
            <v>ΠΑΡΟΔΟΣ ΙΩΑΝΝΗ ΔΑΜΑΣΚΗΝΟΥ 109</v>
          </cell>
          <cell r="S17">
            <v>26331</v>
          </cell>
          <cell r="T17">
            <v>2610643478</v>
          </cell>
          <cell r="U17">
            <v>6951844951</v>
          </cell>
          <cell r="V17" t="str">
            <v>mariavgerinou@yahoo.gr</v>
          </cell>
          <cell r="W17">
            <v>31750</v>
          </cell>
          <cell r="X17" t="str">
            <v>Χ294539</v>
          </cell>
          <cell r="Y17" t="str">
            <v>Νέα Πρόσληψη</v>
          </cell>
        </row>
        <row r="18">
          <cell r="D18" t="str">
            <v>ΦΑΡΜΑΚΗ</v>
          </cell>
          <cell r="E18" t="str">
            <v>ΣΟΦΙΑ</v>
          </cell>
          <cell r="F18" t="str">
            <v>ΚΩΝΣΤΑΝΤΙΝΟΣ</v>
          </cell>
          <cell r="G18" t="str">
            <v>ΠΑΝΩΡΑΙΑ</v>
          </cell>
          <cell r="H18" t="str">
            <v>ΠΕ02</v>
          </cell>
          <cell r="I18" t="str">
            <v>ΠΕ02</v>
          </cell>
          <cell r="J18" t="str">
            <v>Α</v>
          </cell>
          <cell r="K18">
            <v>1541</v>
          </cell>
          <cell r="L18">
            <v>98.3</v>
          </cell>
          <cell r="M18" t="str">
            <v>ΑΧΑΪΑΣ (Δ.Ε.)</v>
          </cell>
          <cell r="N18" t="str">
            <v>ΑΠΩ</v>
          </cell>
          <cell r="O18" t="str">
            <v>ΔΙΕΥΘΥΝΣΗ Δ.Ε. ΑΧΑΪΑΣ</v>
          </cell>
          <cell r="P18" t="str">
            <v>ΔΥΤΙΚΗΣ ΕΛΛΑΔΑΣ</v>
          </cell>
          <cell r="Q18" t="str">
            <v>ΠΑΤΡΑ</v>
          </cell>
          <cell r="R18" t="str">
            <v>ΜΕΣΟΛΟΓΓΙΟΥ 6</v>
          </cell>
          <cell r="S18">
            <v>26222</v>
          </cell>
          <cell r="T18">
            <v>2610332616</v>
          </cell>
          <cell r="U18">
            <v>6942930984</v>
          </cell>
          <cell r="V18" t="str">
            <v>sandyfarmaki@yahoo.gr</v>
          </cell>
          <cell r="W18">
            <v>29465</v>
          </cell>
          <cell r="X18" t="str">
            <v>AM307100</v>
          </cell>
          <cell r="Y18" t="str">
            <v>Νέα Πρόσληψη</v>
          </cell>
        </row>
        <row r="19">
          <cell r="D19" t="str">
            <v>ΡΑΠΤΗ</v>
          </cell>
          <cell r="E19" t="str">
            <v>ΠΑΝΑΓΙΩΤΑ</v>
          </cell>
          <cell r="F19" t="str">
            <v>ΠΑΝΤΕΛΗΣ</v>
          </cell>
          <cell r="G19" t="str">
            <v>ΔΗΜΗΤΡΑ</v>
          </cell>
          <cell r="H19" t="str">
            <v>ΠΕ02</v>
          </cell>
          <cell r="I19" t="str">
            <v>ΠΕ02</v>
          </cell>
          <cell r="J19" t="str">
            <v>Α</v>
          </cell>
          <cell r="K19">
            <v>2871</v>
          </cell>
          <cell r="L19">
            <v>69.930000000000007</v>
          </cell>
          <cell r="M19" t="str">
            <v>ΑΧΑΪΑΣ (Δ.Ε.)</v>
          </cell>
          <cell r="N19" t="str">
            <v>ΑΠΩ</v>
          </cell>
          <cell r="O19" t="str">
            <v>ΔΙΕΥΘΥΝΣΗ Δ.Ε. ΑΧΑΪΑΣ</v>
          </cell>
          <cell r="P19" t="str">
            <v>ΔΥΤΙΚΗΣ ΕΛΛΑΔΑΣ</v>
          </cell>
          <cell r="Q19" t="str">
            <v>ΑΙΓΙΟ</v>
          </cell>
          <cell r="R19" t="str">
            <v>ΣΩΤ. ΛΟΝΤΟΥ 44</v>
          </cell>
          <cell r="S19">
            <v>25100</v>
          </cell>
          <cell r="T19">
            <v>2691062284</v>
          </cell>
          <cell r="U19">
            <v>6947644073</v>
          </cell>
          <cell r="V19" t="str">
            <v>sotpen1@yahoo.gr</v>
          </cell>
          <cell r="W19">
            <v>26359</v>
          </cell>
          <cell r="X19" t="str">
            <v>ΑΗ213939</v>
          </cell>
          <cell r="Y19" t="str">
            <v>Νέα Πρόσληψη</v>
          </cell>
        </row>
        <row r="20">
          <cell r="D20" t="str">
            <v>ΜΠΑΡΜΠΟΥΤΣΗ</v>
          </cell>
          <cell r="E20" t="str">
            <v>ΑΝΝΑ</v>
          </cell>
          <cell r="F20" t="str">
            <v>ΓΕΩΡΓΙΟΣ</v>
          </cell>
          <cell r="G20" t="str">
            <v>ΕΛΕΝΗ</v>
          </cell>
          <cell r="H20" t="str">
            <v>ΠΕ02</v>
          </cell>
          <cell r="I20" t="str">
            <v>ΠΕ02</v>
          </cell>
          <cell r="J20" t="str">
            <v>Α</v>
          </cell>
          <cell r="K20">
            <v>3380</v>
          </cell>
          <cell r="L20">
            <v>64.13</v>
          </cell>
          <cell r="M20" t="str">
            <v>ΑΧΑΪΑΣ (Δ.Ε.)</v>
          </cell>
          <cell r="N20" t="str">
            <v>ΑΠΩ</v>
          </cell>
          <cell r="O20" t="str">
            <v>ΔΙΕΥΘΥΝΣΗ Δ.Ε. ΑΧΑΪΑΣ</v>
          </cell>
          <cell r="P20" t="str">
            <v>ΔΥΤΙΚΗΣ ΕΛΛΑΔΑΣ</v>
          </cell>
          <cell r="Q20" t="str">
            <v>ΣΚΕΠΑΣΤΟ ΚΑΛΑΒΡΥΤΩΝ</v>
          </cell>
          <cell r="R20" t="str">
            <v>ΑΝΕΥ</v>
          </cell>
          <cell r="S20">
            <v>25001</v>
          </cell>
          <cell r="T20">
            <v>2692023500</v>
          </cell>
          <cell r="U20">
            <v>6944966025</v>
          </cell>
          <cell r="V20" t="str">
            <v>prot.k.m.3@gmail.com</v>
          </cell>
          <cell r="W20">
            <v>27549</v>
          </cell>
          <cell r="X20" t="str">
            <v>ΑΗ706312</v>
          </cell>
          <cell r="Y20" t="str">
            <v>Νέα Πρόσληψη</v>
          </cell>
        </row>
        <row r="21">
          <cell r="D21" t="str">
            <v>ΜΟΥΡΤΖΗ</v>
          </cell>
          <cell r="E21" t="str">
            <v>ΝΙΚΟΛΙΤΣΑ</v>
          </cell>
          <cell r="F21" t="str">
            <v>ΓΕΩΡΓΙΟΣ</v>
          </cell>
          <cell r="G21" t="str">
            <v>ΓΕΩΡΓΙΑ</v>
          </cell>
          <cell r="H21" t="str">
            <v>ΠΕ02</v>
          </cell>
          <cell r="I21" t="str">
            <v>ΠΕ02</v>
          </cell>
          <cell r="J21" t="str">
            <v>Α</v>
          </cell>
          <cell r="K21">
            <v>3411</v>
          </cell>
          <cell r="L21">
            <v>63.68</v>
          </cell>
          <cell r="M21" t="str">
            <v>ΑΧΑΪΑΣ (Δ.Ε.)</v>
          </cell>
          <cell r="N21" t="str">
            <v>ΑΠΩ</v>
          </cell>
          <cell r="O21" t="str">
            <v>ΔΙΕΥΘΥΝΣΗ Δ.Ε. ΑΧΑΪΑΣ</v>
          </cell>
          <cell r="P21" t="str">
            <v>ΔΥΤΙΚΗΣ ΕΛΛΑΔΑΣ</v>
          </cell>
          <cell r="Q21" t="str">
            <v>ΠΑΤΡΑ</v>
          </cell>
          <cell r="R21" t="str">
            <v>ΚΟΡΙΝΘΟΥ 435</v>
          </cell>
          <cell r="S21">
            <v>26222</v>
          </cell>
          <cell r="T21">
            <v>2610328994</v>
          </cell>
          <cell r="U21">
            <v>6973213260</v>
          </cell>
          <cell r="V21" t="str">
            <v>nmourtgi@gmail.com</v>
          </cell>
          <cell r="W21">
            <v>29265</v>
          </cell>
          <cell r="X21" t="str">
            <v>Ρ254557</v>
          </cell>
          <cell r="Y21" t="str">
            <v>Νέα Πρόσληψη</v>
          </cell>
        </row>
        <row r="22">
          <cell r="D22" t="str">
            <v>ΣΑΜΑΡΤΖΗ</v>
          </cell>
          <cell r="E22" t="str">
            <v>ΚΑΛΛΙΟΠΗ</v>
          </cell>
          <cell r="F22" t="str">
            <v>ΠΑΝΑΓΙΩΤΗΣ</v>
          </cell>
          <cell r="G22" t="str">
            <v>ΜΑΡΙΑ</v>
          </cell>
          <cell r="H22" t="str">
            <v>ΠΕ02</v>
          </cell>
          <cell r="I22" t="str">
            <v>ΠΕ02</v>
          </cell>
          <cell r="J22" t="str">
            <v>Α</v>
          </cell>
          <cell r="K22">
            <v>3452</v>
          </cell>
          <cell r="L22">
            <v>63.43</v>
          </cell>
          <cell r="M22" t="str">
            <v>ΑΧΑΪΑΣ (Δ.Ε.)</v>
          </cell>
          <cell r="N22" t="str">
            <v>ΑΠΩ</v>
          </cell>
          <cell r="O22" t="str">
            <v>ΔΙΕΥΘΥΝΣΗ Δ.Ε. ΑΧΑΪΑΣ</v>
          </cell>
          <cell r="P22" t="str">
            <v>ΔΥΤΙΚΗΣ ΕΛΛΑΔΑΣ</v>
          </cell>
          <cell r="Q22" t="str">
            <v>ΠΑΤΡΑ</v>
          </cell>
          <cell r="R22" t="str">
            <v>ΙΩΑΝΝΟΥ ΔΑΜΑΣΚΗΝΟΥ 36</v>
          </cell>
          <cell r="S22">
            <v>26331</v>
          </cell>
          <cell r="T22">
            <v>2610222474</v>
          </cell>
          <cell r="U22">
            <v>6931407726</v>
          </cell>
          <cell r="V22" t="str">
            <v>kallisamartz@yahoo.gr</v>
          </cell>
          <cell r="W22">
            <v>29387</v>
          </cell>
          <cell r="X22" t="str">
            <v>ΑΖ708116</v>
          </cell>
          <cell r="Y22" t="str">
            <v>Νέα Πρόσληψη</v>
          </cell>
        </row>
        <row r="23">
          <cell r="D23" t="str">
            <v>ΜΕΡΤΗ</v>
          </cell>
          <cell r="E23" t="str">
            <v>ΓΕΩΡΓΙΑ</v>
          </cell>
          <cell r="F23" t="str">
            <v>ΧΡΗΣΤΟΣ</v>
          </cell>
          <cell r="G23" t="str">
            <v>ΣΤΑΥΡΟΥΛΑ</v>
          </cell>
          <cell r="H23" t="str">
            <v>ΠΕ02</v>
          </cell>
          <cell r="I23" t="str">
            <v>ΠΕ02</v>
          </cell>
          <cell r="J23" t="str">
            <v>Α</v>
          </cell>
          <cell r="K23">
            <v>3586</v>
          </cell>
          <cell r="L23">
            <v>62.45</v>
          </cell>
          <cell r="M23" t="str">
            <v>ΑΧΑΪΑΣ (Δ.Ε.) - Μειωμένου Ωραρίου</v>
          </cell>
          <cell r="N23" t="str">
            <v>ΑΜΩ</v>
          </cell>
          <cell r="O23" t="str">
            <v>ΔΙΕΥΘΥΝΣΗ Δ.Ε. ΑΧΑΪΑΣ</v>
          </cell>
          <cell r="P23" t="str">
            <v>ΔΥΤΙΚΗΣ ΕΛΛΑΔΑΣ</v>
          </cell>
          <cell r="Q23" t="str">
            <v>ΑΙΓΙΟ</v>
          </cell>
          <cell r="R23" t="str">
            <v>ΝΙΚ. ΠΛΑΣΤΗΡΑ 136</v>
          </cell>
          <cell r="S23">
            <v>25100</v>
          </cell>
          <cell r="T23">
            <v>2691026531</v>
          </cell>
          <cell r="U23">
            <v>6955856457</v>
          </cell>
          <cell r="V23" t="str">
            <v>giorgm@hotmail.com</v>
          </cell>
          <cell r="W23">
            <v>27771</v>
          </cell>
          <cell r="X23" t="str">
            <v>Χ301868</v>
          </cell>
          <cell r="Y23" t="str">
            <v>Νέα Πρόσληψη, Υπάρχει μη ανάληψη / παραίτηση 3μηνης</v>
          </cell>
        </row>
        <row r="24">
          <cell r="D24" t="str">
            <v>ΠΑΝΑΓΙΩΤΟΠΟΥΛΟΥ</v>
          </cell>
          <cell r="E24" t="str">
            <v>ΠΑΝΩΡΑΙΑ</v>
          </cell>
          <cell r="F24" t="str">
            <v>ΚΩΝΣΤΑΝΤΙΝΟΣ</v>
          </cell>
          <cell r="G24" t="str">
            <v>ΝΙΚΟΛΙΑ</v>
          </cell>
          <cell r="H24" t="str">
            <v>ΠΕ02</v>
          </cell>
          <cell r="I24" t="str">
            <v>ΠΕ02</v>
          </cell>
          <cell r="J24" t="str">
            <v>Α</v>
          </cell>
          <cell r="K24">
            <v>3598</v>
          </cell>
          <cell r="L24">
            <v>62.35</v>
          </cell>
          <cell r="M24" t="str">
            <v>ΑΧΑΪΑΣ (Δ.Ε.) - Μειωμένου Ωραρίου</v>
          </cell>
          <cell r="N24" t="str">
            <v>ΑΜΩ</v>
          </cell>
          <cell r="O24" t="str">
            <v>ΔΙΕΥΘΥΝΣΗ Δ.Ε. ΑΧΑΪΑΣ</v>
          </cell>
          <cell r="P24" t="str">
            <v>ΔΥΤΙΚΗΣ ΕΛΛΑΔΑΣ</v>
          </cell>
          <cell r="Q24" t="str">
            <v>ΠΑΤΡΑ</v>
          </cell>
          <cell r="R24" t="str">
            <v>ΜΑΥΡΟΚΟΡΔΑΤΟΥ 41-43</v>
          </cell>
          <cell r="S24">
            <v>26222</v>
          </cell>
          <cell r="T24">
            <v>2610314823</v>
          </cell>
          <cell r="U24">
            <v>6947530626</v>
          </cell>
          <cell r="V24" t="str">
            <v>rea_panag@yahoo.gr</v>
          </cell>
          <cell r="W24">
            <v>31104</v>
          </cell>
          <cell r="X24" t="str">
            <v>ΑΕ705545</v>
          </cell>
          <cell r="Y24" t="str">
            <v>Νέα Πρόσληψη</v>
          </cell>
        </row>
        <row r="25">
          <cell r="D25" t="str">
            <v>ΣΤΕΦΑΝΟΠΟΥΛΟΥ</v>
          </cell>
          <cell r="E25" t="str">
            <v>ΑΙΚΑΤΕΡΙΝΗ</v>
          </cell>
          <cell r="F25" t="str">
            <v>ΓΕΩΡΓΙΟΣ</v>
          </cell>
          <cell r="G25" t="str">
            <v>ΒΑΣΙΛΙΚΗ</v>
          </cell>
          <cell r="H25" t="str">
            <v>ΠΕ02</v>
          </cell>
          <cell r="I25" t="str">
            <v>ΠΕ02</v>
          </cell>
          <cell r="J25" t="str">
            <v>Α</v>
          </cell>
          <cell r="K25">
            <v>3772</v>
          </cell>
          <cell r="L25">
            <v>61.2</v>
          </cell>
          <cell r="M25" t="str">
            <v>ΑΧΑΪΑΣ (Δ.Ε.) - Μειωμένου Ωραρίου</v>
          </cell>
          <cell r="N25" t="str">
            <v>ΑΜΩ</v>
          </cell>
          <cell r="O25" t="str">
            <v>ΔΙΕΥΘΥΝΣΗ Δ.Ε. ΑΧΑΪΑΣ</v>
          </cell>
          <cell r="P25" t="str">
            <v>ΔΥΤΙΚΗΣ ΕΛΛΑΔΑΣ</v>
          </cell>
          <cell r="Q25" t="str">
            <v>ΠΑΤΡΑ</v>
          </cell>
          <cell r="R25" t="str">
            <v>ΜΑΥΡΟΜΙΧΑΛΗ 19</v>
          </cell>
          <cell r="S25">
            <v>26500</v>
          </cell>
          <cell r="T25">
            <v>2610420442</v>
          </cell>
          <cell r="U25">
            <v>6977518786</v>
          </cell>
          <cell r="V25" t="str">
            <v>kstefanopoulou@yahoo.gr</v>
          </cell>
          <cell r="W25">
            <v>29377</v>
          </cell>
          <cell r="X25" t="str">
            <v>ΑM308989</v>
          </cell>
          <cell r="Y25" t="str">
            <v>Νέα Πρόσληψη, Υπάρχει μη ανάληψη / παραίτηση 3μηνης</v>
          </cell>
        </row>
        <row r="26">
          <cell r="D26" t="str">
            <v>ΚΑΪΑΦΑ</v>
          </cell>
          <cell r="E26" t="str">
            <v>ΔΗΜΗΤΡΑ</v>
          </cell>
          <cell r="F26" t="str">
            <v>ΕΥΑΓΓΕΛΟΣ</v>
          </cell>
          <cell r="G26" t="str">
            <v>ΕΙΡΗΝΗ</v>
          </cell>
          <cell r="H26" t="str">
            <v>ΠΕ03</v>
          </cell>
          <cell r="I26" t="str">
            <v>ΠΕ03</v>
          </cell>
          <cell r="J26" t="str">
            <v>Α</v>
          </cell>
          <cell r="K26">
            <v>2424</v>
          </cell>
          <cell r="L26">
            <v>50.03</v>
          </cell>
          <cell r="M26" t="str">
            <v>ΑΧΑΪΑΣ (Δ.Ε.)</v>
          </cell>
          <cell r="N26" t="str">
            <v>ΑΠΩ</v>
          </cell>
          <cell r="O26" t="str">
            <v>ΔΙΕΥΘΥΝΣΗ Δ.Ε. ΑΧΑΪΑΣ</v>
          </cell>
          <cell r="P26" t="str">
            <v>ΔΥΤΙΚΗΣ ΕΛΛΑΔΑΣ</v>
          </cell>
          <cell r="Q26" t="str">
            <v>ΠΑΤΡΑ</v>
          </cell>
          <cell r="R26" t="str">
            <v>ΠΑΜΙΣΟΥ 5</v>
          </cell>
          <cell r="S26">
            <v>26442</v>
          </cell>
          <cell r="T26">
            <v>2610424060</v>
          </cell>
          <cell r="U26">
            <v>6981133617</v>
          </cell>
          <cell r="V26" t="str">
            <v>kaidimi15@gmail.com</v>
          </cell>
          <cell r="W26">
            <v>32675</v>
          </cell>
          <cell r="X26" t="str">
            <v>AA314112</v>
          </cell>
          <cell r="Y26" t="str">
            <v>Νέα Πρόσληψη</v>
          </cell>
        </row>
        <row r="27">
          <cell r="D27" t="str">
            <v>ΜΠΕΚΙΡΗ</v>
          </cell>
          <cell r="E27" t="str">
            <v>ΙΩΑΝΝΑ</v>
          </cell>
          <cell r="F27" t="str">
            <v>ΜΙΧΑΗΛ</v>
          </cell>
          <cell r="G27" t="str">
            <v>ΜΑΡΙΑ</v>
          </cell>
          <cell r="H27" t="str">
            <v>ΠΕ03</v>
          </cell>
          <cell r="I27" t="str">
            <v>ΠΕ03</v>
          </cell>
          <cell r="J27" t="str">
            <v>Α</v>
          </cell>
          <cell r="K27">
            <v>2581</v>
          </cell>
          <cell r="L27">
            <v>48.83</v>
          </cell>
          <cell r="M27" t="str">
            <v>ΑΧΑΪΑΣ (Δ.Ε.)</v>
          </cell>
          <cell r="N27" t="str">
            <v>ΑΠΩ</v>
          </cell>
          <cell r="O27" t="str">
            <v>ΔΙΕΥΘΥΝΣΗ Δ.Ε. ΑΧΑΪΑΣ</v>
          </cell>
          <cell r="P27" t="str">
            <v>ΔΥΤΙΚΗΣ ΕΛΛΑΔΑΣ</v>
          </cell>
          <cell r="Q27" t="str">
            <v>ΛΑΚΚΟΠΕΤΡΑ ΑΧΑΪΑΣ</v>
          </cell>
          <cell r="R27" t="str">
            <v>ΛΑΚΚΟΠΕΤΡΑ</v>
          </cell>
          <cell r="S27">
            <v>25200</v>
          </cell>
          <cell r="T27">
            <v>6984162274</v>
          </cell>
          <cell r="U27">
            <v>6984162274</v>
          </cell>
          <cell r="V27" t="str">
            <v>joanna.mpekiri@gmail.com</v>
          </cell>
          <cell r="W27">
            <v>34510</v>
          </cell>
          <cell r="X27" t="str">
            <v>AZ700347</v>
          </cell>
          <cell r="Y27" t="str">
            <v>Νέα Πρόσληψη</v>
          </cell>
        </row>
        <row r="28">
          <cell r="D28" t="str">
            <v>ΑΝΤΩΝΟΠΟΥΛΟΥ</v>
          </cell>
          <cell r="E28" t="str">
            <v>ΔΙΟΝΥΣΙΑ</v>
          </cell>
          <cell r="F28" t="str">
            <v>ΠΑΝΑΓΙΩΤΗΣ</v>
          </cell>
          <cell r="G28" t="str">
            <v>ΒΑΣΙΛΙΚΗ</v>
          </cell>
          <cell r="H28" t="str">
            <v>ΠΕ03</v>
          </cell>
          <cell r="I28" t="str">
            <v>ΠΕ03</v>
          </cell>
          <cell r="J28" t="str">
            <v>Α</v>
          </cell>
          <cell r="K28">
            <v>2642</v>
          </cell>
          <cell r="L28">
            <v>48.48</v>
          </cell>
          <cell r="M28" t="str">
            <v>ΑΧΑΪΑΣ (Δ.Ε.)</v>
          </cell>
          <cell r="N28" t="str">
            <v>ΑΠΩ</v>
          </cell>
          <cell r="O28" t="str">
            <v>ΔΙΕΥΘΥΝΣΗ Δ.Ε. ΑΧΑΪΑΣ</v>
          </cell>
          <cell r="P28" t="str">
            <v>ΔΥΤΙΚΗΣ ΕΛΛΑΔΑΣ</v>
          </cell>
          <cell r="Q28" t="str">
            <v>ΚΑΜΑΡΕΣ Δ ΑΙΓΙΑΛΕΙΑΣ</v>
          </cell>
          <cell r="R28" t="str">
            <v>ΑΝΘΕΩΝ 5</v>
          </cell>
          <cell r="S28">
            <v>25009</v>
          </cell>
          <cell r="T28">
            <v>2691031071</v>
          </cell>
          <cell r="U28">
            <v>6976801785</v>
          </cell>
          <cell r="V28" t="str">
            <v>dionantonopoulou@yahoo.gr</v>
          </cell>
          <cell r="W28">
            <v>31050</v>
          </cell>
          <cell r="X28" t="str">
            <v>ΑΙ756659</v>
          </cell>
          <cell r="Y28" t="str">
            <v>Νέα Πρόσληψη</v>
          </cell>
        </row>
        <row r="29">
          <cell r="D29" t="str">
            <v>ΛΑΜΠΡΟΠΟΥΛΟΥ</v>
          </cell>
          <cell r="E29" t="str">
            <v>ΔΗΜΗΤΡΑ</v>
          </cell>
          <cell r="F29" t="str">
            <v>ΝΙΚΟΛΑΟΣ</v>
          </cell>
          <cell r="G29" t="str">
            <v>ΧΡΙΣΤΙΝΑ</v>
          </cell>
          <cell r="H29" t="str">
            <v>ΠΕ03</v>
          </cell>
          <cell r="I29" t="str">
            <v>ΠΕ03</v>
          </cell>
          <cell r="J29" t="str">
            <v>Α</v>
          </cell>
          <cell r="K29">
            <v>2651</v>
          </cell>
          <cell r="L29">
            <v>48.4</v>
          </cell>
          <cell r="M29" t="str">
            <v>ΑΧΑΪΑΣ (Δ.Ε.)</v>
          </cell>
          <cell r="N29" t="str">
            <v>ΑΠΩ</v>
          </cell>
          <cell r="O29" t="str">
            <v>ΔΙΕΥΘΥΝΣΗ Δ.Ε. ΑΧΑΪΑΣ</v>
          </cell>
          <cell r="P29" t="str">
            <v>ΔΥΤΙΚΗΣ ΕΛΛΑΔΑΣ</v>
          </cell>
          <cell r="Q29" t="str">
            <v>ΖΑΧΑΡΩ</v>
          </cell>
          <cell r="R29" t="str">
            <v>ΖΑΧΑΡΩ</v>
          </cell>
          <cell r="S29">
            <v>27054</v>
          </cell>
          <cell r="T29">
            <v>2625031757</v>
          </cell>
          <cell r="U29">
            <v>6972940015</v>
          </cell>
          <cell r="V29" t="str">
            <v>dlabropoulou@chemeng.upatras.gr</v>
          </cell>
          <cell r="W29">
            <v>33946</v>
          </cell>
          <cell r="X29" t="str">
            <v>ΑΕ237250</v>
          </cell>
          <cell r="Y29" t="str">
            <v>Νέα Πρόσληψη</v>
          </cell>
        </row>
        <row r="30">
          <cell r="D30" t="str">
            <v>ΔΡΙΤΣΑ</v>
          </cell>
          <cell r="E30" t="str">
            <v>ΕΛΕΝΗ</v>
          </cell>
          <cell r="F30" t="str">
            <v>ΙΩΑΝΝΗΣ</v>
          </cell>
          <cell r="G30" t="str">
            <v>ΑΓΛΑΪΑ</v>
          </cell>
          <cell r="H30" t="str">
            <v>ΠΕ03</v>
          </cell>
          <cell r="I30" t="str">
            <v>ΠΕ03</v>
          </cell>
          <cell r="J30" t="str">
            <v>Α</v>
          </cell>
          <cell r="K30">
            <v>2657</v>
          </cell>
          <cell r="L30">
            <v>48.33</v>
          </cell>
          <cell r="M30" t="str">
            <v>ΑΧΑΪΑΣ (Δ.Ε.)</v>
          </cell>
          <cell r="N30" t="str">
            <v>ΑΠΩ</v>
          </cell>
          <cell r="O30" t="str">
            <v>ΔΙΕΥΘΥΝΣΗ Δ.Ε. ΑΧΑΪΑΣ</v>
          </cell>
          <cell r="P30" t="str">
            <v>ΔΥΤΙΚΗΣ ΕΛΛΑΔΑΣ</v>
          </cell>
          <cell r="Q30" t="str">
            <v>ΠΑΤΡΑ</v>
          </cell>
          <cell r="R30" t="str">
            <v>ΑΛΚΙΝΟΟΥ 15</v>
          </cell>
          <cell r="S30">
            <v>26442</v>
          </cell>
          <cell r="T30">
            <v>2610992518</v>
          </cell>
          <cell r="U30">
            <v>6945755609</v>
          </cell>
          <cell r="V30" t="str">
            <v>dritsa_eleni@yahoo.gr</v>
          </cell>
          <cell r="W30">
            <v>29991</v>
          </cell>
          <cell r="X30" t="str">
            <v>ΑΚ574684</v>
          </cell>
          <cell r="Y30" t="str">
            <v>Νέα Πρόσληψη</v>
          </cell>
        </row>
        <row r="31">
          <cell r="D31" t="str">
            <v>ΤΖΟΛΑ</v>
          </cell>
          <cell r="E31" t="str">
            <v>ΕΛΠΙΔΑ</v>
          </cell>
          <cell r="F31" t="str">
            <v>ΝΙΚΟΛΑΟΣ</v>
          </cell>
          <cell r="G31" t="str">
            <v>ΔΙΟΝΥΣΙΑ</v>
          </cell>
          <cell r="H31" t="str">
            <v>ΠΕ03</v>
          </cell>
          <cell r="I31" t="str">
            <v>ΠΕ03</v>
          </cell>
          <cell r="J31" t="str">
            <v>Α</v>
          </cell>
          <cell r="K31">
            <v>2782</v>
          </cell>
          <cell r="L31">
            <v>47.5</v>
          </cell>
          <cell r="M31" t="str">
            <v>ΑΧΑΪΑΣ (Δ.Ε.) - Μειωμένου Ωραρίου</v>
          </cell>
          <cell r="N31" t="str">
            <v>ΑΜΩ</v>
          </cell>
          <cell r="O31" t="str">
            <v>ΔΙΕΥΘΥΝΣΗ Δ.Ε. ΑΧΑΪΑΣ</v>
          </cell>
          <cell r="P31" t="str">
            <v>ΔΥΤΙΚΗΣ ΕΛΛΑΔΑΣ</v>
          </cell>
          <cell r="Q31" t="str">
            <v>ΠΑΤΡΑ</v>
          </cell>
          <cell r="R31" t="str">
            <v>ΙΩΑΝΝΟΥ ΔΑΜΑΣΚΗΝΟΥ 82</v>
          </cell>
          <cell r="S31">
            <v>26331</v>
          </cell>
          <cell r="T31">
            <v>2610641745</v>
          </cell>
          <cell r="U31">
            <v>6976049426</v>
          </cell>
          <cell r="V31" t="str">
            <v>elpidatzol@hotmail.com</v>
          </cell>
          <cell r="W31">
            <v>33551</v>
          </cell>
          <cell r="X31" t="str">
            <v>ΑΒ384287</v>
          </cell>
          <cell r="Y31" t="str">
            <v>Νέα Πρόσληψη</v>
          </cell>
        </row>
        <row r="32">
          <cell r="D32" t="str">
            <v>ΚΑΡΑΝΙΚΟΛΑ</v>
          </cell>
          <cell r="E32" t="str">
            <v>ΑΙΚΑΤΕΡΙΝΗ</v>
          </cell>
          <cell r="F32" t="str">
            <v>ΧΡΗΣΤΟΣ</v>
          </cell>
          <cell r="G32" t="str">
            <v>ΖΩΗ</v>
          </cell>
          <cell r="H32" t="str">
            <v>ΠΕ03</v>
          </cell>
          <cell r="I32" t="str">
            <v>ΠΕ03</v>
          </cell>
          <cell r="J32" t="str">
            <v>Α</v>
          </cell>
          <cell r="K32">
            <v>2816</v>
          </cell>
          <cell r="L32">
            <v>47.33</v>
          </cell>
          <cell r="M32" t="str">
            <v>ΑΧΑΪΑΣ (Δ.Ε.) - Μειωμένου Ωραρίου</v>
          </cell>
          <cell r="N32" t="str">
            <v>ΑΜΩ</v>
          </cell>
          <cell r="O32" t="str">
            <v>ΔΙΕΥΘΥΝΣΗ Δ.Ε. ΑΧΑΪΑΣ</v>
          </cell>
          <cell r="P32" t="str">
            <v>ΔΥΤΙΚΗΣ ΕΛΛΑΔΑΣ</v>
          </cell>
          <cell r="Q32" t="str">
            <v>ΠΑΤΡΑ</v>
          </cell>
          <cell r="R32" t="str">
            <v>ΑΧΕΛΩΟΥ 72</v>
          </cell>
          <cell r="S32">
            <v>26442</v>
          </cell>
          <cell r="T32">
            <v>2610424950</v>
          </cell>
          <cell r="U32">
            <v>6979372195</v>
          </cell>
          <cell r="V32" t="str">
            <v>katerina_karanikola@hotmail.com</v>
          </cell>
          <cell r="W32">
            <v>33427</v>
          </cell>
          <cell r="X32" t="str">
            <v>ΑΙ481375</v>
          </cell>
          <cell r="Y32" t="str">
            <v>Νέα Πρόσληψη</v>
          </cell>
        </row>
        <row r="33">
          <cell r="D33" t="str">
            <v>ΔΗΜΑΔΗΣ</v>
          </cell>
          <cell r="E33" t="str">
            <v>ΗΛΙΑΣ</v>
          </cell>
          <cell r="F33" t="str">
            <v>ΧΑΡΑΛΑΜΠΟΣ</v>
          </cell>
          <cell r="G33" t="str">
            <v>ΕΥΓΕΝΙΑ</v>
          </cell>
          <cell r="H33" t="str">
            <v>ΠΕ03</v>
          </cell>
          <cell r="I33" t="str">
            <v>ΠΕ03</v>
          </cell>
          <cell r="J33" t="str">
            <v>Α</v>
          </cell>
          <cell r="K33">
            <v>2877</v>
          </cell>
          <cell r="L33">
            <v>47.08</v>
          </cell>
          <cell r="M33" t="str">
            <v>ΑΧΑΪΑΣ (Δ.Ε.) - Μειωμένου Ωραρίου</v>
          </cell>
          <cell r="N33" t="str">
            <v>ΑΜΩ</v>
          </cell>
          <cell r="O33" t="str">
            <v>ΔΙΕΥΘΥΝΣΗ Δ.Ε. ΑΧΑΪΑΣ</v>
          </cell>
          <cell r="P33" t="str">
            <v>ΔΥΤΙΚΗΣ ΕΛΛΑΔΑΣ</v>
          </cell>
          <cell r="Q33" t="str">
            <v>ΠΑΤΡΑ</v>
          </cell>
          <cell r="R33" t="str">
            <v>ΜΑΡΤΕΛΑΟΥ 11</v>
          </cell>
          <cell r="S33">
            <v>26442</v>
          </cell>
          <cell r="T33">
            <v>2610434256</v>
          </cell>
          <cell r="U33">
            <v>6971803852</v>
          </cell>
          <cell r="V33" t="str">
            <v>statdimadis@gmail.com</v>
          </cell>
          <cell r="W33">
            <v>31610</v>
          </cell>
          <cell r="X33" t="str">
            <v>Χ799829</v>
          </cell>
          <cell r="Y33" t="str">
            <v>Νέα Πρόσληψη</v>
          </cell>
        </row>
        <row r="34">
          <cell r="D34" t="str">
            <v>ΠΑΝΤΕΛΗ</v>
          </cell>
          <cell r="E34" t="str">
            <v>ΣΤΕΛΛΑ</v>
          </cell>
          <cell r="F34" t="str">
            <v>ΙΩΑΝΝΗΣ</v>
          </cell>
          <cell r="G34" t="str">
            <v>ΜΑΡΙΑ</v>
          </cell>
          <cell r="H34" t="str">
            <v>ΠΕ02</v>
          </cell>
          <cell r="I34" t="str">
            <v>ΠΕ02</v>
          </cell>
          <cell r="J34" t="str">
            <v>Κύριος</v>
          </cell>
          <cell r="K34">
            <v>1657</v>
          </cell>
          <cell r="L34">
            <v>54.3</v>
          </cell>
          <cell r="M34" t="str">
            <v>ΑΧΑΪΑΣ (Δ.Ε.)</v>
          </cell>
          <cell r="N34" t="str">
            <v>ΑΠΩ</v>
          </cell>
          <cell r="O34" t="str">
            <v>ΔΙΕΥΘΥΝΣΗ Δ.Ε. ΑΧΑΪΑΣ</v>
          </cell>
          <cell r="P34" t="str">
            <v>ΔΥΤΙΚΗΣ ΕΛΛΑΔΑΣ</v>
          </cell>
          <cell r="Q34" t="str">
            <v>ΠΑΤΡΑ</v>
          </cell>
          <cell r="R34" t="str">
            <v>ΑΡΙΣΤΟΦΑΝΗ 24</v>
          </cell>
          <cell r="S34">
            <v>26500</v>
          </cell>
          <cell r="T34">
            <v>2610521458</v>
          </cell>
          <cell r="U34">
            <v>6979249858</v>
          </cell>
          <cell r="V34" t="str">
            <v>stellapanteli@yahoo.gr</v>
          </cell>
          <cell r="W34">
            <v>31341</v>
          </cell>
          <cell r="X34" t="str">
            <v>AM742680</v>
          </cell>
          <cell r="Y34" t="str">
            <v>Νέα Πρόσληψη</v>
          </cell>
        </row>
        <row r="35">
          <cell r="D35" t="str">
            <v>ΣΑΡΑΝΤΗ</v>
          </cell>
          <cell r="E35" t="str">
            <v>ΘΕΟΔΩΡΑ</v>
          </cell>
          <cell r="F35" t="str">
            <v>ΠΑΝΑΓΙΩΤΗΣ</v>
          </cell>
          <cell r="G35" t="str">
            <v>ΠΟΛΥΞΕΝΗ</v>
          </cell>
          <cell r="H35" t="str">
            <v>ΠΕ02</v>
          </cell>
          <cell r="I35" t="str">
            <v>ΠΕ02</v>
          </cell>
          <cell r="J35" t="str">
            <v>Κύριος</v>
          </cell>
          <cell r="K35">
            <v>1797</v>
          </cell>
          <cell r="L35">
            <v>52.3</v>
          </cell>
          <cell r="M35" t="str">
            <v>ΑΧΑΪΑΣ (Δ.Ε.)</v>
          </cell>
          <cell r="N35" t="str">
            <v>ΑΠΩ</v>
          </cell>
          <cell r="O35" t="str">
            <v>ΔΙΕΥΘΥΝΣΗ Δ.Ε. ΑΧΑΪΑΣ</v>
          </cell>
          <cell r="P35" t="str">
            <v>ΔΥΤΙΚΗΣ ΕΛΛΑΔΑΣ</v>
          </cell>
          <cell r="Q35" t="str">
            <v>ΠΑΤΡΑ</v>
          </cell>
          <cell r="R35" t="str">
            <v>ΧΑΡΙΛΑΟΥ ΤΡΙΚΟΥΠΗ 26-28</v>
          </cell>
          <cell r="S35">
            <v>26222</v>
          </cell>
          <cell r="T35">
            <v>2611109065</v>
          </cell>
          <cell r="U35">
            <v>6999341655</v>
          </cell>
          <cell r="V35" t="str">
            <v>theodwra_saranti@yahoo.gr</v>
          </cell>
          <cell r="W35">
            <v>30614</v>
          </cell>
          <cell r="X35" t="str">
            <v>Σ808874</v>
          </cell>
          <cell r="Y35" t="str">
            <v>Νέα Πρόσληψη</v>
          </cell>
        </row>
        <row r="36">
          <cell r="D36" t="str">
            <v>ΚΑΠΟΥΛΑ</v>
          </cell>
          <cell r="E36" t="str">
            <v>ΕΥΦΡΟΣΥΝΗ</v>
          </cell>
          <cell r="F36" t="str">
            <v>ΔΗΜΗΤΡΙΟΣ</v>
          </cell>
          <cell r="G36" t="str">
            <v>ΒΑΣΙΛΙΚΗ</v>
          </cell>
          <cell r="H36" t="str">
            <v>ΠΕ02</v>
          </cell>
          <cell r="I36" t="str">
            <v>ΠΕ02</v>
          </cell>
          <cell r="J36" t="str">
            <v>Κύριος</v>
          </cell>
          <cell r="K36">
            <v>1842</v>
          </cell>
          <cell r="L36">
            <v>51.78</v>
          </cell>
          <cell r="M36" t="str">
            <v>ΑΧΑΪΑΣ (Δ.Ε.)</v>
          </cell>
          <cell r="N36" t="str">
            <v>ΑΠΩ</v>
          </cell>
          <cell r="O36" t="str">
            <v>ΔΙΕΥΘΥΝΣΗ Δ.Ε. ΑΧΑΪΑΣ</v>
          </cell>
          <cell r="P36" t="str">
            <v>ΔΥΤΙΚΗΣ ΕΛΛΑΔΑΣ</v>
          </cell>
          <cell r="Q36" t="str">
            <v>ΑΓΡΙΝΙΟ</v>
          </cell>
          <cell r="R36" t="str">
            <v>ΑΡΓΥΡΟΚΑΣΤΡΟΥ 9</v>
          </cell>
          <cell r="S36">
            <v>30100</v>
          </cell>
          <cell r="T36">
            <v>2641057912</v>
          </cell>
          <cell r="U36">
            <v>6976712020</v>
          </cell>
          <cell r="V36" t="str">
            <v>efi_kapoula@ymail.com</v>
          </cell>
          <cell r="W36">
            <v>31681</v>
          </cell>
          <cell r="X36" t="str">
            <v>Φ431324</v>
          </cell>
          <cell r="Y36" t="str">
            <v>Νέα Πρόσληψη</v>
          </cell>
        </row>
        <row r="37">
          <cell r="D37" t="str">
            <v>ΜΠΑΛΛΑΣ</v>
          </cell>
          <cell r="E37" t="str">
            <v>ΠΑΝΑΓΙΩΤΗΣ</v>
          </cell>
          <cell r="F37" t="str">
            <v>ΑΝΤΩΝΙΟΣ</v>
          </cell>
          <cell r="G37" t="str">
            <v>ΜΑΡΙΑ</v>
          </cell>
          <cell r="H37" t="str">
            <v>ΠΕ03</v>
          </cell>
          <cell r="I37" t="str">
            <v>ΠΕ03</v>
          </cell>
          <cell r="J37" t="str">
            <v>Επικουρικός</v>
          </cell>
          <cell r="K37">
            <v>691</v>
          </cell>
          <cell r="L37">
            <v>28.68</v>
          </cell>
          <cell r="M37" t="str">
            <v>ΑΧΑΪΑΣ (Δ.Ε.) - Μειωμένου Ωραρίου</v>
          </cell>
          <cell r="N37" t="str">
            <v>ΑΜΩ</v>
          </cell>
          <cell r="O37" t="str">
            <v>ΔΙΕΥΘΥΝΣΗ Δ.Ε. ΑΧΑΪΑΣ</v>
          </cell>
          <cell r="P37" t="str">
            <v>ΔΥΤΙΚΗΣ ΕΛΛΑΔΑΣ</v>
          </cell>
          <cell r="Q37" t="str">
            <v>ΑΙΓΙΟ</v>
          </cell>
          <cell r="R37" t="str">
            <v>Π. ΧΑΡΑΛΑΜΠΟΥΣ 22</v>
          </cell>
          <cell r="S37">
            <v>25100</v>
          </cell>
          <cell r="T37">
            <v>2691060103</v>
          </cell>
          <cell r="U37">
            <v>6946679400</v>
          </cell>
          <cell r="V37" t="str">
            <v>tballas84@yahoo.gr</v>
          </cell>
          <cell r="W37">
            <v>30816</v>
          </cell>
          <cell r="X37" t="str">
            <v>ΑΜ622533</v>
          </cell>
          <cell r="Y37" t="str">
            <v>Νέα Πρόσληψη</v>
          </cell>
        </row>
        <row r="38">
          <cell r="D38" t="str">
            <v>ΕΓΓΛΕΖΟΠΟΥΛΟΣ</v>
          </cell>
          <cell r="E38" t="str">
            <v>ΚΩΝΣΤΑΝΤΙΝΟΣ</v>
          </cell>
          <cell r="F38" t="str">
            <v>ΔΗΜΗΤΡΙΟΣ-ΑΛΕΞΑΝΔΡΟΣ</v>
          </cell>
          <cell r="G38" t="str">
            <v>ΑΝΤΩΝΙΑ</v>
          </cell>
          <cell r="H38" t="str">
            <v>ΠΕ03</v>
          </cell>
          <cell r="I38" t="str">
            <v>ΠΕ03</v>
          </cell>
          <cell r="J38" t="str">
            <v>Επικουρικός</v>
          </cell>
          <cell r="K38">
            <v>736</v>
          </cell>
          <cell r="L38">
            <v>27.3</v>
          </cell>
          <cell r="M38" t="str">
            <v>ΑΧΑΪΑΣ (Δ.Ε.) - Μειωμένου Ωραρίου</v>
          </cell>
          <cell r="N38" t="str">
            <v>ΑΜΩ</v>
          </cell>
          <cell r="O38" t="str">
            <v>ΔΙΕΥΘΥΝΣΗ Δ.Ε. ΑΧΑΪΑΣ</v>
          </cell>
          <cell r="P38" t="str">
            <v>ΔΥΤΙΚΗΣ ΕΛΛΑΔΑΣ</v>
          </cell>
          <cell r="Q38" t="str">
            <v>ΓΑΛΑΤΣΙ-ΑΘΗΝΑ</v>
          </cell>
          <cell r="R38" t="str">
            <v>ΝΗΛΕΩΣ 19</v>
          </cell>
          <cell r="S38">
            <v>11146</v>
          </cell>
          <cell r="T38">
            <v>2102132055</v>
          </cell>
          <cell r="U38">
            <v>6977243268</v>
          </cell>
          <cell r="V38" t="str">
            <v>englezopkos@gmail.com</v>
          </cell>
          <cell r="W38">
            <v>31413</v>
          </cell>
          <cell r="X38" t="str">
            <v>Χ126783</v>
          </cell>
          <cell r="Y38" t="str">
            <v>Νέα Πρόσληψη</v>
          </cell>
        </row>
        <row r="39">
          <cell r="D39" t="str">
            <v>ΚΡΥΣΤΑΛΛΗ - ΜΑΡΝΕΛΗ</v>
          </cell>
          <cell r="E39" t="str">
            <v>ΜΑΡΙΑ</v>
          </cell>
          <cell r="F39" t="str">
            <v>ΑΝΑΣΤΑΣΙΟΣ</v>
          </cell>
          <cell r="G39" t="str">
            <v>ΕΛΕΝΗ</v>
          </cell>
          <cell r="H39" t="str">
            <v>ΠΕ04.01</v>
          </cell>
          <cell r="I39" t="str">
            <v>ΠΕ04.01</v>
          </cell>
          <cell r="J39" t="str">
            <v>Επικουρικός</v>
          </cell>
          <cell r="K39">
            <v>188</v>
          </cell>
          <cell r="L39">
            <v>52.83</v>
          </cell>
          <cell r="M39" t="str">
            <v>ΑΧΑΪΑΣ (Δ.Ε.)</v>
          </cell>
          <cell r="N39" t="str">
            <v>ΑΠΩ</v>
          </cell>
          <cell r="O39" t="str">
            <v>ΔΙΕΥΘΥΝΣΗ Δ.Ε. ΑΧΑΪΑΣ</v>
          </cell>
          <cell r="P39" t="str">
            <v>ΔΥΤΙΚΗΣ ΕΛΛΑΔΑΣ</v>
          </cell>
          <cell r="Q39" t="str">
            <v>ΑΙΓΙΟ</v>
          </cell>
          <cell r="R39" t="str">
            <v>ΒΟΡ ΗΠΕΙΡΟΥ 16</v>
          </cell>
          <cell r="S39">
            <v>25100</v>
          </cell>
          <cell r="T39">
            <v>2691024700</v>
          </cell>
          <cell r="U39">
            <v>6946077743</v>
          </cell>
          <cell r="V39" t="str">
            <v>mkristalli@hotmail.com</v>
          </cell>
          <cell r="W39">
            <v>29307</v>
          </cell>
          <cell r="X39" t="str">
            <v>ΑΗ213141</v>
          </cell>
          <cell r="Y39" t="str">
            <v>Νέα Πρόσληψη</v>
          </cell>
        </row>
        <row r="40">
          <cell r="D40" t="str">
            <v>ΚΟΤΟΠΟΥΛΗ</v>
          </cell>
          <cell r="E40" t="str">
            <v>ΜΑΡΙΑ</v>
          </cell>
          <cell r="F40" t="str">
            <v>ΝΙΚΟΛΑΟΣ</v>
          </cell>
          <cell r="G40" t="str">
            <v>ΣΟΦΙΑ</v>
          </cell>
          <cell r="H40" t="str">
            <v>ΠΕ02</v>
          </cell>
          <cell r="I40" t="str">
            <v>ΠΕ02</v>
          </cell>
          <cell r="J40" t="str">
            <v>Α</v>
          </cell>
          <cell r="K40">
            <v>3778</v>
          </cell>
          <cell r="L40">
            <v>61.18</v>
          </cell>
          <cell r="M40" t="str">
            <v>ΑΧΑΪΑΣ (Δ.Ε.) - Μειωμένου Ωραρίου</v>
          </cell>
          <cell r="N40" t="str">
            <v>ΑΜΩ</v>
          </cell>
          <cell r="O40" t="str">
            <v>ΔΙΕΥΘΥΝΣΗ Δ.Ε. ΑΧΑΪΑΣ</v>
          </cell>
          <cell r="P40" t="str">
            <v>ΔΥΤΙΚΗΣ ΕΛΛΑΔΑΣ</v>
          </cell>
          <cell r="Q40" t="str">
            <v>ΠΑΤΡΑ</v>
          </cell>
          <cell r="R40" t="str">
            <v>ΚΑΡΑΤΖΑ 2</v>
          </cell>
          <cell r="S40">
            <v>26224</v>
          </cell>
          <cell r="T40">
            <v>2611104351</v>
          </cell>
          <cell r="U40">
            <v>6973549575</v>
          </cell>
          <cell r="V40" t="str">
            <v>mariahkot@gmail.com</v>
          </cell>
          <cell r="W40">
            <v>33275</v>
          </cell>
          <cell r="X40" t="str">
            <v>ΑΒ385282</v>
          </cell>
          <cell r="Y40" t="str">
            <v>Νέα Πρόσληψη</v>
          </cell>
        </row>
        <row r="41">
          <cell r="D41" t="str">
            <v>ΠΑΞΙΝΟΥ</v>
          </cell>
          <cell r="E41" t="str">
            <v>ΠΑΡΙΣΕΝΙΑ</v>
          </cell>
          <cell r="F41" t="str">
            <v>ΒΑΣΙΛΕΙΟΣ</v>
          </cell>
          <cell r="G41" t="str">
            <v>ΔΗΜΗΤΡΑ</v>
          </cell>
          <cell r="H41" t="str">
            <v>ΠΕ02</v>
          </cell>
          <cell r="I41" t="str">
            <v>ΠΕ02</v>
          </cell>
          <cell r="J41" t="str">
            <v>Α</v>
          </cell>
          <cell r="K41">
            <v>3948</v>
          </cell>
          <cell r="L41">
            <v>60.1</v>
          </cell>
          <cell r="M41" t="str">
            <v>ΑΧΑΪΑΣ (Δ.Ε.) - Μειωμένου Ωραρίου</v>
          </cell>
          <cell r="N41" t="str">
            <v>ΑΜΩ</v>
          </cell>
          <cell r="O41" t="str">
            <v>ΔΙΕΥΘΥΝΣΗ Δ.Ε. ΑΧΑΪΑΣ</v>
          </cell>
          <cell r="P41" t="str">
            <v>ΔΥΤΙΚΗΣ ΕΛΛΑΔΑΣ</v>
          </cell>
          <cell r="Q41" t="str">
            <v>ΠΑΤΡΑ</v>
          </cell>
          <cell r="R41" t="str">
            <v>ΜΕΙΛΙΧΟΥ 56</v>
          </cell>
          <cell r="S41">
            <v>26442</v>
          </cell>
          <cell r="T41">
            <v>2610454353</v>
          </cell>
          <cell r="U41">
            <v>6974606087</v>
          </cell>
          <cell r="V41" t="str">
            <v>seniapaxinou@gmail.com</v>
          </cell>
          <cell r="W41">
            <v>27139</v>
          </cell>
          <cell r="X41" t="str">
            <v>ΑΒ036418</v>
          </cell>
          <cell r="Y41" t="str">
            <v>Νέα Πρόσληψη</v>
          </cell>
        </row>
        <row r="42">
          <cell r="D42" t="str">
            <v>ΠΑΠΑΔΗΜΗΤΡΙΟΥ</v>
          </cell>
          <cell r="E42" t="str">
            <v>ΦΩΤΕΙΝΗ</v>
          </cell>
          <cell r="F42" t="str">
            <v>ΛΕΩΝΙΔΑΣ</v>
          </cell>
          <cell r="G42" t="str">
            <v>ΕΛΕΝΗ</v>
          </cell>
          <cell r="H42" t="str">
            <v>ΠΕ02</v>
          </cell>
          <cell r="I42" t="str">
            <v>ΠΕ02</v>
          </cell>
          <cell r="J42" t="str">
            <v>Α</v>
          </cell>
          <cell r="K42">
            <v>3958</v>
          </cell>
          <cell r="L42">
            <v>60.08</v>
          </cell>
          <cell r="M42" t="str">
            <v>ΑΧΑΪΑΣ (Δ.Ε.) - Μειωμένου Ωραρίου</v>
          </cell>
          <cell r="N42" t="str">
            <v>ΑΜΩ</v>
          </cell>
          <cell r="O42" t="str">
            <v>ΔΙΕΥΘΥΝΣΗ Δ.Ε. ΑΧΑΪΑΣ</v>
          </cell>
          <cell r="P42" t="str">
            <v>ΔΥΤΙΚΗΣ ΕΛΛΑΔΑΣ</v>
          </cell>
          <cell r="Q42" t="str">
            <v>ΠΑΤΡΑ</v>
          </cell>
          <cell r="R42" t="str">
            <v>ΜΕΙΛΙΧΟΥ 84</v>
          </cell>
          <cell r="S42">
            <v>26442</v>
          </cell>
          <cell r="T42">
            <v>2610450194</v>
          </cell>
          <cell r="U42">
            <v>6988696845</v>
          </cell>
          <cell r="V42" t="str">
            <v>fay.lpapadimitriou@gmail.com</v>
          </cell>
          <cell r="W42">
            <v>34292</v>
          </cell>
          <cell r="X42" t="str">
            <v>ΑΒ381855</v>
          </cell>
          <cell r="Y42" t="str">
            <v>Νέα Πρόσληψη</v>
          </cell>
        </row>
        <row r="43">
          <cell r="D43" t="str">
            <v>ΜΠΑΝΤΙΟΥ</v>
          </cell>
          <cell r="E43" t="str">
            <v>ΜΑΡΚΕΛΛΑ-ΜΑΡΙΝΑ</v>
          </cell>
          <cell r="F43" t="str">
            <v>ΝΙΚΟΛΑΟΣ</v>
          </cell>
          <cell r="G43" t="str">
            <v>ΧΡΥΣΑΝΘΗ</v>
          </cell>
          <cell r="H43" t="str">
            <v>ΠΕ02</v>
          </cell>
          <cell r="I43" t="str">
            <v>ΠΕ02</v>
          </cell>
          <cell r="J43" t="str">
            <v>Α</v>
          </cell>
          <cell r="K43">
            <v>4158</v>
          </cell>
          <cell r="L43">
            <v>59.03</v>
          </cell>
          <cell r="M43" t="str">
            <v>ΑΧΑΪΑΣ (Δ.Ε.) - Μειωμένου Ωραρίου</v>
          </cell>
          <cell r="N43" t="str">
            <v>ΑΜΩ</v>
          </cell>
          <cell r="O43" t="str">
            <v>ΔΙΕΥΘΥΝΣΗ Δ.Ε. ΑΧΑΪΑΣ</v>
          </cell>
          <cell r="P43" t="str">
            <v>ΔΥΤΙΚΗΣ ΕΛΛΑΔΑΣ</v>
          </cell>
          <cell r="Q43" t="str">
            <v>ΠΑΤΡΑ</v>
          </cell>
          <cell r="R43" t="str">
            <v>ΕΡΕΝΣΤΡΩΛΕ 86</v>
          </cell>
          <cell r="S43">
            <v>26224</v>
          </cell>
          <cell r="T43">
            <v>2621072133</v>
          </cell>
          <cell r="U43">
            <v>6948380924</v>
          </cell>
          <cell r="V43" t="str">
            <v>markellamarina@hotmail.com</v>
          </cell>
          <cell r="W43">
            <v>31120</v>
          </cell>
          <cell r="X43" t="str">
            <v>ΑΗ207964</v>
          </cell>
          <cell r="Y43" t="str">
            <v>Νέα Πρόσληψη</v>
          </cell>
        </row>
        <row r="44">
          <cell r="D44" t="str">
            <v>ΘΕΟΔΩΡΟΠΟΥΛΟΥ</v>
          </cell>
          <cell r="E44" t="str">
            <v>ΕΥΓΕΝΙΑ</v>
          </cell>
          <cell r="F44" t="str">
            <v>ΝΙΚΟΛΑΟΣ</v>
          </cell>
          <cell r="G44" t="str">
            <v>MAΡΙΑ</v>
          </cell>
          <cell r="H44" t="str">
            <v>ΠΕ02</v>
          </cell>
          <cell r="I44" t="str">
            <v>ΠΕ02</v>
          </cell>
          <cell r="J44" t="str">
            <v>Α</v>
          </cell>
          <cell r="K44">
            <v>4318</v>
          </cell>
          <cell r="L44">
            <v>58.33</v>
          </cell>
          <cell r="M44" t="str">
            <v>ΑΧΑΪΑΣ (Δ.Ε.) - Μειωμένου Ωραρίου</v>
          </cell>
          <cell r="N44" t="str">
            <v>ΑΜΩ</v>
          </cell>
          <cell r="O44" t="str">
            <v>ΔΙΕΥΘΥΝΣΗ Δ.Ε. ΑΧΑΪΑΣ</v>
          </cell>
          <cell r="P44" t="str">
            <v>ΔΥΤΙΚΗΣ ΕΛΛΑΔΑΣ</v>
          </cell>
          <cell r="Q44" t="str">
            <v>ΠΑΤΡΑ</v>
          </cell>
          <cell r="R44" t="str">
            <v>ΘΕΟΦΡΑΣΤΟΥ 81</v>
          </cell>
          <cell r="S44">
            <v>26443</v>
          </cell>
          <cell r="T44">
            <v>2610450625</v>
          </cell>
          <cell r="U44">
            <v>6989842617</v>
          </cell>
          <cell r="V44" t="str">
            <v>eugeniatheo94@gmail.com</v>
          </cell>
          <cell r="W44">
            <v>34346</v>
          </cell>
          <cell r="X44" t="str">
            <v>AZ209378</v>
          </cell>
          <cell r="Y44" t="str">
            <v>Νέα Πρόσληψη</v>
          </cell>
        </row>
      </sheetData>
      <sheetData sheetId="11"/>
      <sheetData sheetId="12"/>
      <sheetData sheetId="13"/>
      <sheetData sheetId="14">
        <row r="2">
          <cell r="C2">
            <v>106320058</v>
          </cell>
          <cell r="D2" t="str">
            <v>ΚΑΤΣΑΜΩΡΗ</v>
          </cell>
          <cell r="E2" t="str">
            <v>ΜΑΡΙΑ</v>
          </cell>
          <cell r="F2" t="str">
            <v>ΙΩΑΝΝΗΣ</v>
          </cell>
          <cell r="G2" t="str">
            <v>ΠΑΝΑΓΙΩΤΑ</v>
          </cell>
          <cell r="H2" t="str">
            <v>ΠΕ01</v>
          </cell>
          <cell r="I2" t="str">
            <v>ΠΕ01</v>
          </cell>
          <cell r="J2" t="str">
            <v>Α</v>
          </cell>
          <cell r="K2">
            <v>640</v>
          </cell>
          <cell r="L2">
            <v>53.23</v>
          </cell>
          <cell r="M2" t="str">
            <v>ΑΧΑΪΑΣ (Δ.Ε.)</v>
          </cell>
          <cell r="N2" t="str">
            <v>ΑΠΩ</v>
          </cell>
          <cell r="O2" t="str">
            <v>ΔΙΕΥΘΥΝΣΗ Δ.Ε. ΑΧΑΪΑΣ</v>
          </cell>
          <cell r="P2" t="str">
            <v>ΔΥΤΙΚΗΣ ΕΛΛΑΔΑΣ</v>
          </cell>
          <cell r="Q2" t="str">
            <v>ΑΝΘΟΥΣΑ</v>
          </cell>
          <cell r="R2" t="str">
            <v>ΣΟΥΛΙΩΤΩΝ 4</v>
          </cell>
          <cell r="S2">
            <v>15349</v>
          </cell>
          <cell r="T2">
            <v>2106033755</v>
          </cell>
          <cell r="U2">
            <v>6973010282</v>
          </cell>
          <cell r="V2" t="str">
            <v>mariakatsamori@yahoo.gr</v>
          </cell>
          <cell r="W2">
            <v>30304</v>
          </cell>
          <cell r="X2" t="str">
            <v>ΑΖ523666</v>
          </cell>
          <cell r="Y2" t="str">
            <v>Νέα Πρόσληψη</v>
          </cell>
        </row>
        <row r="3">
          <cell r="C3">
            <v>145048669</v>
          </cell>
          <cell r="D3" t="str">
            <v>ΣΤΑΜΑΤΗ</v>
          </cell>
          <cell r="E3" t="str">
            <v>ΓΕΩΡΓΙΑ</v>
          </cell>
          <cell r="F3" t="str">
            <v>ΣΠΥΡΙΔΩΝ</v>
          </cell>
          <cell r="G3" t="str">
            <v>ΘΕΩΝΗ</v>
          </cell>
          <cell r="H3" t="str">
            <v>ΠΕ01</v>
          </cell>
          <cell r="I3" t="str">
            <v>ΠΕ01</v>
          </cell>
          <cell r="J3" t="str">
            <v>Α</v>
          </cell>
          <cell r="K3">
            <v>681</v>
          </cell>
          <cell r="L3">
            <v>52.18</v>
          </cell>
          <cell r="M3" t="str">
            <v>ΑΧΑΪΑΣ (Δ.Ε.) - Μειωμένου Ωραρίου</v>
          </cell>
          <cell r="N3" t="str">
            <v>ΑΜΩ</v>
          </cell>
          <cell r="O3" t="str">
            <v>ΔΙΕΥΘΥΝΣΗ Δ.Ε. ΑΧΑΪΑΣ</v>
          </cell>
          <cell r="P3" t="str">
            <v>ΔΥΤΙΚΗΣ ΕΛΛΑΔΑΣ</v>
          </cell>
          <cell r="Q3" t="str">
            <v>NEA ΙΩΝΙΑ  - ΑΘΗΝΑ</v>
          </cell>
          <cell r="R3" t="str">
            <v>ΗΡΩΩΝ ΚΑΛΟΓΡΕΖΑΣ 80</v>
          </cell>
          <cell r="S3">
            <v>14235</v>
          </cell>
          <cell r="T3">
            <v>2111845421</v>
          </cell>
          <cell r="U3">
            <v>6981084481</v>
          </cell>
          <cell r="V3" t="str">
            <v>stamatig@hotmail.com</v>
          </cell>
          <cell r="W3">
            <v>31912</v>
          </cell>
          <cell r="X3" t="str">
            <v>X798438</v>
          </cell>
          <cell r="Y3" t="str">
            <v>Νέα Πρόσληψη</v>
          </cell>
        </row>
        <row r="4">
          <cell r="C4">
            <v>65813925</v>
          </cell>
          <cell r="D4" t="str">
            <v>ΤΣΑΡΟΥΧΑ</v>
          </cell>
          <cell r="E4" t="str">
            <v>ΕΥΣΤΑΘΙΑ</v>
          </cell>
          <cell r="F4" t="str">
            <v>ΙΩΑΝΝΗΣ</v>
          </cell>
          <cell r="G4" t="str">
            <v>ΒΙΟΛΕΤΤΑ</v>
          </cell>
          <cell r="H4" t="str">
            <v>ΠΕ02</v>
          </cell>
          <cell r="I4" t="str">
            <v>ΠΕ02</v>
          </cell>
          <cell r="J4" t="str">
            <v>Α</v>
          </cell>
          <cell r="K4">
            <v>683</v>
          </cell>
          <cell r="L4">
            <v>134.4</v>
          </cell>
          <cell r="M4" t="str">
            <v>ΑΧΑΪΑΣ (Δ.Ε.)</v>
          </cell>
          <cell r="N4" t="str">
            <v>ΑΠΩ</v>
          </cell>
          <cell r="O4" t="str">
            <v>ΔΙΕΥΘΥΝΣΗ Δ.Ε. ΑΧΑΪΑΣ</v>
          </cell>
          <cell r="P4" t="str">
            <v>ΔΥΤΙΚΗΣ ΕΛΛΑΔΑΣ</v>
          </cell>
          <cell r="Q4" t="str">
            <v>ΠΑΤΡΑ</v>
          </cell>
          <cell r="R4" t="str">
            <v>ΜΟΥΣΩΝ 6-7</v>
          </cell>
          <cell r="S4">
            <v>26332</v>
          </cell>
          <cell r="T4">
            <v>2610431639</v>
          </cell>
          <cell r="U4">
            <v>6975861009</v>
          </cell>
          <cell r="V4" t="str">
            <v>stathoula.tsarouha@yahoo.gr</v>
          </cell>
          <cell r="W4">
            <v>26448</v>
          </cell>
          <cell r="X4" t="str">
            <v>ΑΕ703568</v>
          </cell>
          <cell r="Y4" t="str">
            <v>Νέα Πρόσληψη</v>
          </cell>
        </row>
        <row r="5">
          <cell r="C5">
            <v>49030390</v>
          </cell>
          <cell r="D5" t="str">
            <v>ΡΗΓΑ</v>
          </cell>
          <cell r="E5" t="str">
            <v>ΑΓΓΕΛΙΚΗ</v>
          </cell>
          <cell r="F5" t="str">
            <v>ΙΩΑΝΝΗΣ</v>
          </cell>
          <cell r="G5" t="str">
            <v>ΕΛΠΙΝΙΚΗ</v>
          </cell>
          <cell r="H5" t="str">
            <v>ΠΕ02</v>
          </cell>
          <cell r="I5" t="str">
            <v>ΠΕ02</v>
          </cell>
          <cell r="J5" t="str">
            <v>Α</v>
          </cell>
          <cell r="K5">
            <v>792</v>
          </cell>
          <cell r="L5">
            <v>128.44999999999999</v>
          </cell>
          <cell r="M5" t="str">
            <v>ΑΧΑΪΑΣ (Δ.Ε.)</v>
          </cell>
          <cell r="N5" t="str">
            <v>ΑΠΩ</v>
          </cell>
          <cell r="O5" t="str">
            <v>ΔΙΕΥΘΥΝΣΗ Δ.Ε. ΑΧΑΪΑΣ</v>
          </cell>
          <cell r="P5" t="str">
            <v>ΔΥΤΙΚΗΣ ΕΛΛΑΔΑΣ</v>
          </cell>
          <cell r="Q5" t="str">
            <v>ΚΑΛΑΒΡΥΤΑ</v>
          </cell>
          <cell r="R5" t="str">
            <v>ΣΚΕΠΑΣΤΟ</v>
          </cell>
          <cell r="S5">
            <v>25001</v>
          </cell>
          <cell r="T5">
            <v>2493094320</v>
          </cell>
          <cell r="U5">
            <v>6937383780</v>
          </cell>
          <cell r="V5" t="str">
            <v>papa_james74@yahoo.gr</v>
          </cell>
          <cell r="W5">
            <v>27235</v>
          </cell>
          <cell r="X5" t="str">
            <v>ΑΕ231699</v>
          </cell>
          <cell r="Y5" t="str">
            <v>Νέα Πρόσληψη</v>
          </cell>
        </row>
        <row r="6">
          <cell r="C6">
            <v>150174484</v>
          </cell>
          <cell r="D6" t="str">
            <v>ΚΟΥΛΗΣ</v>
          </cell>
          <cell r="E6" t="str">
            <v>ΑΘΑΝΑΣΙΟΣ</v>
          </cell>
          <cell r="F6" t="str">
            <v>ΚΩΝΣΤΑΝΤΙΝΟΣ</v>
          </cell>
          <cell r="G6" t="str">
            <v>ΑΙΚΑΤΕΡΙΝΗ</v>
          </cell>
          <cell r="H6" t="str">
            <v>ΠΕ03</v>
          </cell>
          <cell r="I6" t="str">
            <v>ΠΕ03</v>
          </cell>
          <cell r="J6" t="str">
            <v>Α</v>
          </cell>
          <cell r="K6">
            <v>756</v>
          </cell>
          <cell r="L6">
            <v>97.28</v>
          </cell>
          <cell r="M6" t="str">
            <v>ΑΧΑΪΑΣ (Δ.Ε.)</v>
          </cell>
          <cell r="N6" t="str">
            <v>ΑΠΩ</v>
          </cell>
          <cell r="O6" t="str">
            <v>ΔΙΕΥΘΥΝΣΗ Δ.Ε. ΑΧΑΪΑΣ</v>
          </cell>
          <cell r="P6" t="str">
            <v>ΔΥΤΙΚΗΣ ΕΛΛΑΔΑΣ</v>
          </cell>
          <cell r="Q6" t="str">
            <v>ΠΑΤΡΑ</v>
          </cell>
          <cell r="R6" t="str">
            <v>ΓΟΥΝΑΡΗ 120-122</v>
          </cell>
          <cell r="S6">
            <v>26224</v>
          </cell>
          <cell r="T6">
            <v>2610328748</v>
          </cell>
          <cell r="U6">
            <v>6986535961</v>
          </cell>
          <cell r="V6" t="str">
            <v>tnskoul@hotmail.gr</v>
          </cell>
          <cell r="W6">
            <v>33583</v>
          </cell>
          <cell r="X6" t="str">
            <v>ΑΙ877978</v>
          </cell>
          <cell r="Y6" t="str">
            <v>Νέα Πρόσληψη</v>
          </cell>
        </row>
        <row r="7">
          <cell r="C7">
            <v>123288549</v>
          </cell>
          <cell r="D7" t="str">
            <v>ΜΑΤΤΕ</v>
          </cell>
          <cell r="E7" t="str">
            <v>ΔΕΣΠΟΙΝΑ</v>
          </cell>
          <cell r="F7" t="str">
            <v>ΘΕΟΔΟΣΙΟΣ</v>
          </cell>
          <cell r="G7" t="str">
            <v>ΕΛΕΝΗ</v>
          </cell>
          <cell r="H7" t="str">
            <v>ΠΕ03</v>
          </cell>
          <cell r="I7" t="str">
            <v>ΠΕ03</v>
          </cell>
          <cell r="J7" t="str">
            <v>Α</v>
          </cell>
          <cell r="K7">
            <v>2161</v>
          </cell>
          <cell r="L7">
            <v>52.03</v>
          </cell>
          <cell r="M7" t="str">
            <v>ΑΧΑΪΑΣ (Δ.Ε.)</v>
          </cell>
          <cell r="N7" t="str">
            <v>ΑΠΩ</v>
          </cell>
          <cell r="O7" t="str">
            <v>ΔΙΕΥΘΥΝΣΗ Δ.Ε. ΑΧΑΪΑΣ</v>
          </cell>
          <cell r="P7" t="str">
            <v>ΔΥΤΙΚΗΣ ΕΛΛΑΔΑΣ</v>
          </cell>
          <cell r="Q7" t="str">
            <v>ΠΑΤΡΑ</v>
          </cell>
          <cell r="R7" t="str">
            <v>ΘΕΤΙΔΟΣ 2Β</v>
          </cell>
          <cell r="S7">
            <v>26442</v>
          </cell>
          <cell r="T7">
            <v>2610451741</v>
          </cell>
          <cell r="U7">
            <v>6937431763</v>
          </cell>
          <cell r="V7" t="str">
            <v>despina.matte@gmail.com</v>
          </cell>
          <cell r="W7">
            <v>28554</v>
          </cell>
          <cell r="X7" t="str">
            <v>ΑΕ229240</v>
          </cell>
          <cell r="Y7" t="str">
            <v>Νέα Πρόσληψη</v>
          </cell>
        </row>
        <row r="8">
          <cell r="C8">
            <v>141878582</v>
          </cell>
          <cell r="D8" t="str">
            <v>ΣΧΟΙΝΑ</v>
          </cell>
          <cell r="E8" t="str">
            <v>ΑΝΑΣΤΑΣΙΑ</v>
          </cell>
          <cell r="F8" t="str">
            <v>ΜΙΛΤΙΑΔΗΣ</v>
          </cell>
          <cell r="G8" t="str">
            <v>ΟΥΡΑΝΙΑ</v>
          </cell>
          <cell r="H8" t="str">
            <v>ΠΕ03</v>
          </cell>
          <cell r="I8" t="str">
            <v>ΠΕ03</v>
          </cell>
          <cell r="J8" t="str">
            <v>Α</v>
          </cell>
          <cell r="K8">
            <v>2285</v>
          </cell>
          <cell r="L8">
            <v>51.05</v>
          </cell>
          <cell r="M8" t="str">
            <v>ΑΧΑΪΑΣ (Δ.Ε.)</v>
          </cell>
          <cell r="N8" t="str">
            <v>ΑΠΩ</v>
          </cell>
          <cell r="O8" t="str">
            <v>ΔΙΕΥΘΥΝΣΗ Δ.Ε. ΑΧΑΪΑΣ</v>
          </cell>
          <cell r="P8" t="str">
            <v>ΔΥΤΙΚΗΣ ΕΛΛΑΔΑΣ</v>
          </cell>
          <cell r="Q8" t="str">
            <v>ΠΑΤΡΑ</v>
          </cell>
          <cell r="R8" t="str">
            <v>ΣΟΛΩΜΟΥ 53</v>
          </cell>
          <cell r="S8">
            <v>26222</v>
          </cell>
          <cell r="T8">
            <v>2610313956</v>
          </cell>
          <cell r="U8">
            <v>6984672816</v>
          </cell>
          <cell r="V8" t="str">
            <v>natasa-sx@hotmail.com</v>
          </cell>
          <cell r="W8">
            <v>32420</v>
          </cell>
          <cell r="X8" t="str">
            <v>ΑΚ336603</v>
          </cell>
          <cell r="Y8" t="str">
            <v>Νέα Πρόσληψη, Υπάρχει μη ανάληψη / παραίτηση 3μηνης</v>
          </cell>
        </row>
        <row r="9">
          <cell r="C9">
            <v>129026235</v>
          </cell>
          <cell r="D9" t="str">
            <v>ΣΠΥΡΟΠΟΥΛΟΥ</v>
          </cell>
          <cell r="E9" t="str">
            <v>ΣΟΦΙΑ</v>
          </cell>
          <cell r="F9" t="str">
            <v>ΧΑΡΑΛΑΜΠΟΣ</v>
          </cell>
          <cell r="G9" t="str">
            <v>ΓΙΑΝΝΟΥΛΑ</v>
          </cell>
          <cell r="H9" t="str">
            <v>ΠΕ06</v>
          </cell>
          <cell r="I9" t="str">
            <v>ΠΕ06</v>
          </cell>
          <cell r="J9" t="str">
            <v>Α</v>
          </cell>
          <cell r="K9">
            <v>2226</v>
          </cell>
          <cell r="L9">
            <v>40.380000000000003</v>
          </cell>
          <cell r="M9" t="str">
            <v>ΑΧΑΪΑΣ (Δ.Ε.)</v>
          </cell>
          <cell r="N9" t="str">
            <v>ΑΠΩ</v>
          </cell>
          <cell r="O9" t="str">
            <v>ΔΙΕΥΘΥΝΣΗ Δ.Ε. ΑΧΑΪΑΣ</v>
          </cell>
          <cell r="P9" t="str">
            <v>ΔΥΤΙΚΗΣ ΕΛΛΑΔΑΣ</v>
          </cell>
          <cell r="Q9" t="str">
            <v>ΜΕΣΟΛΟΓΓΙ</v>
          </cell>
          <cell r="R9" t="str">
            <v>ΕΛΕΥΘ. ΒΕΝΙΖΕΛΟΥ 15</v>
          </cell>
          <cell r="S9">
            <v>30200</v>
          </cell>
          <cell r="T9">
            <v>2631024024</v>
          </cell>
          <cell r="U9">
            <v>6945751586</v>
          </cell>
          <cell r="V9" t="str">
            <v>spyropoulou@yahoo.gr</v>
          </cell>
          <cell r="W9">
            <v>31259</v>
          </cell>
          <cell r="X9" t="str">
            <v>ΑΒ769239</v>
          </cell>
          <cell r="Y9" t="str">
            <v>Νέα Πρόσληψη</v>
          </cell>
        </row>
        <row r="10">
          <cell r="C10">
            <v>138654391</v>
          </cell>
          <cell r="D10" t="str">
            <v>ΚΟΥΤΣΟΥΚΟΥ</v>
          </cell>
          <cell r="E10" t="str">
            <v>ΑΙΚΑΤΕΡΙΝΗ</v>
          </cell>
          <cell r="F10" t="str">
            <v>ΧΑΡΑΛΑΜΠΟΣ</v>
          </cell>
          <cell r="G10" t="str">
            <v>ΚΥΡΙΑΚΟΥΛΑ</v>
          </cell>
          <cell r="H10" t="str">
            <v>ΠΕ06</v>
          </cell>
          <cell r="I10" t="str">
            <v>ΠΕ06</v>
          </cell>
          <cell r="J10" t="str">
            <v>Α</v>
          </cell>
          <cell r="K10">
            <v>2237</v>
          </cell>
          <cell r="L10">
            <v>40.229999999999997</v>
          </cell>
          <cell r="M10" t="str">
            <v>ΑΧΑΪΑΣ (Δ.Ε.) - Μειωμένου Ωραρίου</v>
          </cell>
          <cell r="N10" t="str">
            <v>ΑΜΩ</v>
          </cell>
          <cell r="O10" t="str">
            <v>ΔΙΕΥΘΥΝΣΗ Δ.Ε. ΑΧΑΪΑΣ</v>
          </cell>
          <cell r="P10" t="str">
            <v>ΔΥΤΙΚΗΣ ΕΛΛΑΔΑΣ</v>
          </cell>
          <cell r="Q10" t="str">
            <v>ΠΑΤΡΑ</v>
          </cell>
          <cell r="R10" t="str">
            <v>ΓΟΡΓΙΟΥ 26</v>
          </cell>
          <cell r="S10">
            <v>26335</v>
          </cell>
          <cell r="T10">
            <v>2610623455</v>
          </cell>
          <cell r="U10">
            <v>6972012017</v>
          </cell>
          <cell r="V10" t="str">
            <v>katerina.koutsoukou@yahoo.gr</v>
          </cell>
          <cell r="W10">
            <v>31184</v>
          </cell>
          <cell r="X10" t="str">
            <v>ΑΖ213955</v>
          </cell>
          <cell r="Y10" t="str">
            <v>Νέα Πρόσληψη</v>
          </cell>
        </row>
        <row r="11">
          <cell r="C11">
            <v>104147317</v>
          </cell>
          <cell r="D11" t="str">
            <v>ΠΑΠΑΔΟΠΟΥΛΟΥ</v>
          </cell>
          <cell r="E11" t="str">
            <v>ΕΛΕΝΗ</v>
          </cell>
          <cell r="F11" t="str">
            <v>ΓΕΩΡΓΙΟΣ</v>
          </cell>
          <cell r="G11" t="str">
            <v>ΚΩΝΣΤΑΝΤΙΝΑ</v>
          </cell>
          <cell r="H11" t="str">
            <v>ΠΕ07</v>
          </cell>
          <cell r="I11" t="str">
            <v>ΠΕ07</v>
          </cell>
          <cell r="J11" t="str">
            <v>Α</v>
          </cell>
          <cell r="K11">
            <v>678</v>
          </cell>
          <cell r="L11">
            <v>44.75</v>
          </cell>
          <cell r="M11" t="str">
            <v>ΑΧΑΪΑΣ (Δ.Ε.) - Μειωμένου Ωραρίου</v>
          </cell>
          <cell r="N11" t="str">
            <v>ΑΜΩ</v>
          </cell>
          <cell r="O11" t="str">
            <v>ΔΙΕΥΘΥΝΣΗ Δ.Ε. ΑΧΑΪΑΣ</v>
          </cell>
          <cell r="P11" t="str">
            <v>ΔΥΤΙΚΗΣ ΕΛΛΑΔΑΣ</v>
          </cell>
          <cell r="Q11" t="str">
            <v>ΠΑΤΡΑ</v>
          </cell>
          <cell r="R11" t="str">
            <v>ΜΑΙΖΩΝΟΣ 98</v>
          </cell>
          <cell r="S11">
            <v>26221</v>
          </cell>
          <cell r="T11">
            <v>2610273163</v>
          </cell>
          <cell r="U11">
            <v>6945394471</v>
          </cell>
          <cell r="V11" t="str">
            <v>helinapapadop@hotmail.com</v>
          </cell>
          <cell r="W11">
            <v>30023</v>
          </cell>
          <cell r="X11" t="str">
            <v>ΑΕ226834</v>
          </cell>
          <cell r="Y11" t="str">
            <v>Νέα Πρόσληψη</v>
          </cell>
        </row>
        <row r="12">
          <cell r="C12">
            <v>127061266</v>
          </cell>
          <cell r="D12" t="str">
            <v>ΧΡΙΣΤΟΔΟΥΛΟΠΟΥΛΟΣ</v>
          </cell>
          <cell r="E12" t="str">
            <v>ΒΑΣΙΛΕΙΟΣ</v>
          </cell>
          <cell r="F12" t="str">
            <v>ΑΝΔΡΕΑΣ</v>
          </cell>
          <cell r="G12" t="str">
            <v>ΕΛΕΝΗ</v>
          </cell>
          <cell r="H12" t="str">
            <v>ΠΕ83</v>
          </cell>
          <cell r="I12" t="str">
            <v>ΠΕ83</v>
          </cell>
          <cell r="J12" t="str">
            <v>Α</v>
          </cell>
          <cell r="K12">
            <v>326</v>
          </cell>
          <cell r="L12">
            <v>46.75</v>
          </cell>
          <cell r="M12" t="str">
            <v>ΑΧΑΪΑΣ (Δ.Ε.) - Μειωμένου Ωραρίου</v>
          </cell>
          <cell r="N12" t="str">
            <v>ΑΜΩ</v>
          </cell>
          <cell r="O12" t="str">
            <v>ΔΙΕΥΘΥΝΣΗ Δ.Ε. ΑΧΑΪΑΣ</v>
          </cell>
          <cell r="P12" t="str">
            <v>ΔΥΤΙΚΗΣ ΕΛΛΑΔΑΣ</v>
          </cell>
          <cell r="Q12" t="str">
            <v>ΠΑΤΡΑ</v>
          </cell>
          <cell r="R12" t="str">
            <v>ΒΙΤΣΕΝΤΖΟΥ ΚΟΡΝΑΡΟΥ 42</v>
          </cell>
          <cell r="S12">
            <v>26442</v>
          </cell>
          <cell r="T12">
            <v>2610456155</v>
          </cell>
          <cell r="U12">
            <v>6972343847</v>
          </cell>
          <cell r="V12" t="str">
            <v>vxristodoulopoulos@gmail.com</v>
          </cell>
          <cell r="W12">
            <v>30417</v>
          </cell>
          <cell r="X12" t="str">
            <v>Σ805686</v>
          </cell>
          <cell r="Y12" t="str">
            <v>Νέα Πρόσληψη</v>
          </cell>
        </row>
        <row r="13">
          <cell r="C13">
            <v>123572677</v>
          </cell>
          <cell r="D13" t="str">
            <v>ΤΣΙΛΙΒΙΓΚΟΥ</v>
          </cell>
          <cell r="E13" t="str">
            <v>ΧΡΥΣΟΥΛΑ</v>
          </cell>
          <cell r="F13" t="str">
            <v>ΠΑΝΑΓΙΩΤΗΣ</v>
          </cell>
          <cell r="G13" t="str">
            <v>ΚΑΛΛΙΟΠΗ</v>
          </cell>
          <cell r="H13" t="str">
            <v>ΠΕ87.02</v>
          </cell>
          <cell r="I13" t="str">
            <v>ΠΕ87.02</v>
          </cell>
          <cell r="J13" t="str">
            <v>Α</v>
          </cell>
          <cell r="K13">
            <v>1523</v>
          </cell>
          <cell r="L13">
            <v>39.729999999999997</v>
          </cell>
          <cell r="M13" t="str">
            <v>ΑΧΑΪΑΣ (Δ.Ε.)</v>
          </cell>
          <cell r="N13" t="str">
            <v>ΑΠΩ</v>
          </cell>
          <cell r="O13" t="str">
            <v>ΔΙΕΥΘΥΝΣΗ Δ.Ε. ΑΧΑΪΑΣ</v>
          </cell>
          <cell r="P13" t="str">
            <v>ΔΥΤΙΚΗΣ ΕΛΛΑΔΑΣ</v>
          </cell>
          <cell r="Q13" t="str">
            <v>ΠΑΤΡΑ</v>
          </cell>
          <cell r="R13" t="str">
            <v>ΚΩΝΣΤΑΝΤΙΝΟΥ ΜΑΛΙΚΟΠΟΥΛΟΥ 1</v>
          </cell>
          <cell r="S13">
            <v>26331</v>
          </cell>
          <cell r="T13">
            <v>2611124056</v>
          </cell>
          <cell r="U13">
            <v>6946017439</v>
          </cell>
          <cell r="V13" t="str">
            <v>tsilixr2484@gmail.com</v>
          </cell>
          <cell r="W13">
            <v>30964</v>
          </cell>
          <cell r="X13" t="str">
            <v>ΑΗ007929</v>
          </cell>
          <cell r="Y13" t="str">
            <v>Νέα Πρόσληψη</v>
          </cell>
        </row>
        <row r="14">
          <cell r="C14">
            <v>137071311</v>
          </cell>
          <cell r="D14" t="str">
            <v>ΡΕΠΠΑΣ</v>
          </cell>
          <cell r="E14" t="str">
            <v>ΣΤΕΡΓΙΟΣ</v>
          </cell>
          <cell r="F14" t="str">
            <v>ΑΝΤΩΝΙΟΣ</v>
          </cell>
          <cell r="G14" t="str">
            <v>ΓΕΩΡΓΙΑ</v>
          </cell>
          <cell r="H14" t="str">
            <v>ΠΕ87.04</v>
          </cell>
          <cell r="I14" t="str">
            <v>ΠΕ87.04</v>
          </cell>
          <cell r="J14" t="str">
            <v>Α</v>
          </cell>
          <cell r="K14">
            <v>52</v>
          </cell>
          <cell r="L14">
            <v>53.65</v>
          </cell>
          <cell r="M14" t="str">
            <v>ΑΧΑΪΑΣ (Δ.Ε.) - Μειωμένου Ωραρίου</v>
          </cell>
          <cell r="N14" t="str">
            <v>ΑΜΩ</v>
          </cell>
          <cell r="O14" t="str">
            <v>ΔΙΕΥΘΥΝΣΗ Δ.Ε. ΑΧΑΪΑΣ</v>
          </cell>
          <cell r="P14" t="str">
            <v>ΔΥΤΙΚΗΣ ΕΛΛΑΔΑΣ</v>
          </cell>
          <cell r="Q14" t="str">
            <v>ΠΑΤΡΑ</v>
          </cell>
          <cell r="R14" t="str">
            <v>ΦΩΚΑΙΑΣ 51</v>
          </cell>
          <cell r="S14">
            <v>26226</v>
          </cell>
          <cell r="T14">
            <v>2610335853</v>
          </cell>
          <cell r="U14">
            <v>6983649699</v>
          </cell>
          <cell r="V14" t="str">
            <v>stergiosrep@gmail.com</v>
          </cell>
          <cell r="W14">
            <v>31676</v>
          </cell>
          <cell r="X14" t="str">
            <v>ΑΝ374483</v>
          </cell>
          <cell r="Y14" t="str">
            <v>Νέα Πρόσληψη</v>
          </cell>
        </row>
        <row r="15">
          <cell r="C15">
            <v>75795879</v>
          </cell>
          <cell r="D15" t="str">
            <v>ΜΑΚΡΗ</v>
          </cell>
          <cell r="E15" t="str">
            <v>ΧΡΙΣΤΙΝΑ</v>
          </cell>
          <cell r="F15" t="str">
            <v>ΘΕΟΔΩΡΟΣ</v>
          </cell>
          <cell r="G15" t="str">
            <v>ΕΥΦΡΟΣΥΝΗ</v>
          </cell>
          <cell r="H15" t="str">
            <v>ΠΕ87.08</v>
          </cell>
          <cell r="I15" t="str">
            <v>ΠΕ87.08</v>
          </cell>
          <cell r="J15" t="str">
            <v>Α</v>
          </cell>
          <cell r="K15">
            <v>273</v>
          </cell>
          <cell r="L15">
            <v>57.5</v>
          </cell>
          <cell r="M15" t="str">
            <v>ΑΧΑΪΑΣ (Δ.Ε.) - Μειωμένου Ωραρίου</v>
          </cell>
          <cell r="N15" t="str">
            <v>ΑΜΩ</v>
          </cell>
          <cell r="O15" t="str">
            <v>ΔΙΕΥΘΥΝΣΗ Δ.Ε. ΑΧΑΪΑΣ</v>
          </cell>
          <cell r="P15" t="str">
            <v>ΔΥΤΙΚΗΣ ΕΛΛΑΔΑΣ</v>
          </cell>
          <cell r="Q15" t="str">
            <v>ΠΑΤΡΑ</v>
          </cell>
          <cell r="R15" t="str">
            <v>ΜΑΙΖΩΝΟΣ 118 - 120</v>
          </cell>
          <cell r="S15">
            <v>26221</v>
          </cell>
          <cell r="T15">
            <v>2610225397</v>
          </cell>
          <cell r="U15">
            <v>6936832004</v>
          </cell>
          <cell r="V15" t="str">
            <v>xrismakri@gmail.com</v>
          </cell>
          <cell r="W15">
            <v>25374</v>
          </cell>
          <cell r="X15" t="str">
            <v>ΑΗ707996</v>
          </cell>
          <cell r="Y15" t="str">
            <v>Νέα Πρόσληψη</v>
          </cell>
        </row>
        <row r="16">
          <cell r="C16">
            <v>67766116</v>
          </cell>
          <cell r="D16" t="str">
            <v>ΒΑΡΘΟΛΟΜΑΤΟΥ</v>
          </cell>
          <cell r="E16" t="str">
            <v>ΣΟΦΙΑ</v>
          </cell>
          <cell r="F16" t="str">
            <v>ΙΩΑΝΝΗΣ</v>
          </cell>
          <cell r="G16" t="str">
            <v>ΕΛΕΝΗ</v>
          </cell>
          <cell r="H16" t="str">
            <v>ΠΕ02</v>
          </cell>
          <cell r="I16" t="str">
            <v>ΠΕ02</v>
          </cell>
          <cell r="J16" t="str">
            <v>Κύριος</v>
          </cell>
          <cell r="K16">
            <v>1451</v>
          </cell>
          <cell r="L16">
            <v>58.2</v>
          </cell>
          <cell r="M16" t="str">
            <v>ΑΧΑΪΑΣ (Δ.Ε.)</v>
          </cell>
          <cell r="N16" t="str">
            <v>ΑΠΩ</v>
          </cell>
          <cell r="O16" t="str">
            <v>ΔΙΕΥΘΥΝΣΗ Δ.Ε. ΑΧΑΪΑΣ</v>
          </cell>
          <cell r="P16" t="str">
            <v>ΔΥΤΙΚΗΣ ΕΛΛΑΔΑΣ</v>
          </cell>
          <cell r="Q16" t="str">
            <v>ΠΑΤΡΑ</v>
          </cell>
          <cell r="R16" t="str">
            <v>ΑΘΑΝΑΣΙΟΥ ΔΙΑΚΟΥ 52, ΚΑΤΩ ΟΒΡΥΑ ΠΑΤΡΩΝ</v>
          </cell>
          <cell r="S16">
            <v>26500</v>
          </cell>
          <cell r="T16">
            <v>2610423798</v>
          </cell>
          <cell r="U16">
            <v>6972702019</v>
          </cell>
          <cell r="V16" t="str">
            <v>s.vartholomatou@yahoo.gr</v>
          </cell>
          <cell r="W16">
            <v>27917</v>
          </cell>
          <cell r="X16" t="str">
            <v>ΑΗ710564</v>
          </cell>
          <cell r="Y16" t="str">
            <v>Αναβάθμιση σε πλήρες</v>
          </cell>
        </row>
        <row r="17">
          <cell r="C17">
            <v>125846480</v>
          </cell>
          <cell r="D17" t="str">
            <v>ΑΥΓΕΡΙΝΟΥ</v>
          </cell>
          <cell r="E17" t="str">
            <v>ΜΑΡΙΑ</v>
          </cell>
          <cell r="F17" t="str">
            <v>ΓΕΩΡΓΙΟΣ</v>
          </cell>
          <cell r="G17" t="str">
            <v>ΕΥΘΥΜΙΑ</v>
          </cell>
          <cell r="H17" t="str">
            <v>ΠΕ03</v>
          </cell>
          <cell r="I17" t="str">
            <v>ΠΕ03</v>
          </cell>
          <cell r="J17" t="str">
            <v>Επικουρικός</v>
          </cell>
          <cell r="K17">
            <v>510</v>
          </cell>
          <cell r="L17">
            <v>36.4</v>
          </cell>
          <cell r="M17" t="str">
            <v>ΑΧΑΪΑΣ (Δ.Ε.)</v>
          </cell>
          <cell r="N17" t="str">
            <v>ΑΠΩ</v>
          </cell>
          <cell r="O17" t="str">
            <v>ΔΙΕΥΘΥΝΣΗ Δ.Ε. ΑΧΑΪΑΣ</v>
          </cell>
          <cell r="P17" t="str">
            <v>ΔΥΤΙΚΗΣ ΕΛΛΑΔΑΣ</v>
          </cell>
          <cell r="Q17" t="str">
            <v>ΠΑΤΡΑ</v>
          </cell>
          <cell r="R17" t="str">
            <v>ΠΑΡΟΔΟΣ ΙΩΑΝΝΗ ΔΑΜΑΣΚΗΝΟΥ 109</v>
          </cell>
          <cell r="S17">
            <v>26331</v>
          </cell>
          <cell r="T17">
            <v>2610643478</v>
          </cell>
          <cell r="U17">
            <v>6951844951</v>
          </cell>
          <cell r="V17" t="str">
            <v>mariavgerinou@yahoo.gr</v>
          </cell>
          <cell r="W17">
            <v>31750</v>
          </cell>
          <cell r="X17" t="str">
            <v>Χ294539</v>
          </cell>
          <cell r="Y17" t="str">
            <v>Νέα Πρόσληψη</v>
          </cell>
        </row>
        <row r="18">
          <cell r="C18">
            <v>111899230</v>
          </cell>
          <cell r="D18" t="str">
            <v>ΦΑΡΜΑΚΗ</v>
          </cell>
          <cell r="E18" t="str">
            <v>ΣΟΦΙΑ</v>
          </cell>
          <cell r="F18" t="str">
            <v>ΚΩΝΣΤΑΝΤΙΝΟΣ</v>
          </cell>
          <cell r="G18" t="str">
            <v>ΠΑΝΩΡΑΙΑ</v>
          </cell>
          <cell r="H18" t="str">
            <v>ΠΕ02</v>
          </cell>
          <cell r="I18" t="str">
            <v>ΠΕ02</v>
          </cell>
          <cell r="J18" t="str">
            <v>Α</v>
          </cell>
          <cell r="K18">
            <v>1541</v>
          </cell>
          <cell r="L18">
            <v>98.3</v>
          </cell>
          <cell r="M18" t="str">
            <v>ΑΧΑΪΑΣ (Δ.Ε.)</v>
          </cell>
          <cell r="N18" t="str">
            <v>ΑΠΩ</v>
          </cell>
          <cell r="O18" t="str">
            <v>ΔΙΕΥΘΥΝΣΗ Δ.Ε. ΑΧΑΪΑΣ</v>
          </cell>
          <cell r="P18" t="str">
            <v>ΔΥΤΙΚΗΣ ΕΛΛΑΔΑΣ</v>
          </cell>
          <cell r="Q18" t="str">
            <v>ΠΑΤΡΑ</v>
          </cell>
          <cell r="R18" t="str">
            <v>ΜΕΣΟΛΟΓΓΙΟΥ 6</v>
          </cell>
          <cell r="S18">
            <v>26222</v>
          </cell>
          <cell r="T18">
            <v>2610332616</v>
          </cell>
          <cell r="U18">
            <v>6942930984</v>
          </cell>
          <cell r="V18" t="str">
            <v>sandyfarmaki@yahoo.gr</v>
          </cell>
          <cell r="W18">
            <v>29465</v>
          </cell>
          <cell r="X18" t="str">
            <v>AM307100</v>
          </cell>
          <cell r="Y18" t="str">
            <v>Νέα Πρόσληψη</v>
          </cell>
        </row>
        <row r="19">
          <cell r="C19">
            <v>76427429</v>
          </cell>
          <cell r="D19" t="str">
            <v>ΡΑΠΤΗ</v>
          </cell>
          <cell r="E19" t="str">
            <v>ΠΑΝΑΓΙΩΤΑ</v>
          </cell>
          <cell r="F19" t="str">
            <v>ΠΑΝΤΕΛΗΣ</v>
          </cell>
          <cell r="G19" t="str">
            <v>ΔΗΜΗΤΡΑ</v>
          </cell>
          <cell r="H19" t="str">
            <v>ΠΕ02</v>
          </cell>
          <cell r="I19" t="str">
            <v>ΠΕ02</v>
          </cell>
          <cell r="J19" t="str">
            <v>Α</v>
          </cell>
          <cell r="K19">
            <v>2871</v>
          </cell>
          <cell r="L19">
            <v>69.930000000000007</v>
          </cell>
          <cell r="M19" t="str">
            <v>ΑΧΑΪΑΣ (Δ.Ε.)</v>
          </cell>
          <cell r="N19" t="str">
            <v>ΑΠΩ</v>
          </cell>
          <cell r="O19" t="str">
            <v>ΔΙΕΥΘΥΝΣΗ Δ.Ε. ΑΧΑΪΑΣ</v>
          </cell>
          <cell r="P19" t="str">
            <v>ΔΥΤΙΚΗΣ ΕΛΛΑΔΑΣ</v>
          </cell>
          <cell r="Q19" t="str">
            <v>ΑΙΓΙΟ</v>
          </cell>
          <cell r="R19" t="str">
            <v>ΣΩΤ. ΛΟΝΤΟΥ 44</v>
          </cell>
          <cell r="S19">
            <v>25100</v>
          </cell>
          <cell r="T19">
            <v>2691062284</v>
          </cell>
          <cell r="U19">
            <v>6947644073</v>
          </cell>
          <cell r="V19" t="str">
            <v>sotpen1@yahoo.gr</v>
          </cell>
          <cell r="W19">
            <v>26359</v>
          </cell>
          <cell r="X19" t="str">
            <v>ΑΗ213939</v>
          </cell>
          <cell r="Y19" t="str">
            <v>Νέα Πρόσληψη</v>
          </cell>
        </row>
        <row r="20">
          <cell r="C20">
            <v>65655760</v>
          </cell>
          <cell r="D20" t="str">
            <v>ΜΠΑΡΜΠΟΥΤΣΗ</v>
          </cell>
          <cell r="E20" t="str">
            <v>ΑΝΝΑ</v>
          </cell>
          <cell r="F20" t="str">
            <v>ΓΕΩΡΓΙΟΣ</v>
          </cell>
          <cell r="G20" t="str">
            <v>ΕΛΕΝΗ</v>
          </cell>
          <cell r="H20" t="str">
            <v>ΠΕ02</v>
          </cell>
          <cell r="I20" t="str">
            <v>ΠΕ02</v>
          </cell>
          <cell r="J20" t="str">
            <v>Α</v>
          </cell>
          <cell r="K20">
            <v>3380</v>
          </cell>
          <cell r="L20">
            <v>64.13</v>
          </cell>
          <cell r="M20" t="str">
            <v>ΑΧΑΪΑΣ (Δ.Ε.)</v>
          </cell>
          <cell r="N20" t="str">
            <v>ΑΠΩ</v>
          </cell>
          <cell r="O20" t="str">
            <v>ΔΙΕΥΘΥΝΣΗ Δ.Ε. ΑΧΑΪΑΣ</v>
          </cell>
          <cell r="P20" t="str">
            <v>ΔΥΤΙΚΗΣ ΕΛΛΑΔΑΣ</v>
          </cell>
          <cell r="Q20" t="str">
            <v>ΣΚΕΠΑΣΤΟ ΚΑΛΑΒΡΥΤΩΝ</v>
          </cell>
          <cell r="R20" t="str">
            <v>ΑΝΕΥ</v>
          </cell>
          <cell r="S20">
            <v>25001</v>
          </cell>
          <cell r="T20">
            <v>2692023500</v>
          </cell>
          <cell r="U20">
            <v>6944966025</v>
          </cell>
          <cell r="V20" t="str">
            <v>prot.k.m.3@gmail.com</v>
          </cell>
          <cell r="W20">
            <v>27549</v>
          </cell>
          <cell r="X20" t="str">
            <v>ΑΗ706312</v>
          </cell>
          <cell r="Y20" t="str">
            <v>Νέα Πρόσληψη</v>
          </cell>
        </row>
        <row r="21">
          <cell r="C21">
            <v>68655807</v>
          </cell>
          <cell r="D21" t="str">
            <v>ΜΟΥΡΤΖΗ</v>
          </cell>
          <cell r="E21" t="str">
            <v>ΝΙΚΟΛΙΤΣΑ</v>
          </cell>
          <cell r="F21" t="str">
            <v>ΓΕΩΡΓΙΟΣ</v>
          </cell>
          <cell r="G21" t="str">
            <v>ΓΕΩΡΓΙΑ</v>
          </cell>
          <cell r="H21" t="str">
            <v>ΠΕ02</v>
          </cell>
          <cell r="I21" t="str">
            <v>ΠΕ02</v>
          </cell>
          <cell r="J21" t="str">
            <v>Α</v>
          </cell>
          <cell r="K21">
            <v>3411</v>
          </cell>
          <cell r="L21">
            <v>63.68</v>
          </cell>
          <cell r="M21" t="str">
            <v>ΑΧΑΪΑΣ (Δ.Ε.)</v>
          </cell>
          <cell r="N21" t="str">
            <v>ΑΠΩ</v>
          </cell>
          <cell r="O21" t="str">
            <v>ΔΙΕΥΘΥΝΣΗ Δ.Ε. ΑΧΑΪΑΣ</v>
          </cell>
          <cell r="P21" t="str">
            <v>ΔΥΤΙΚΗΣ ΕΛΛΑΔΑΣ</v>
          </cell>
          <cell r="Q21" t="str">
            <v>ΠΑΤΡΑ</v>
          </cell>
          <cell r="R21" t="str">
            <v>ΚΟΡΙΝΘΟΥ 435</v>
          </cell>
          <cell r="S21">
            <v>26222</v>
          </cell>
          <cell r="T21">
            <v>2610328994</v>
          </cell>
          <cell r="U21">
            <v>6973213260</v>
          </cell>
          <cell r="V21" t="str">
            <v>nmourtgi@gmail.com</v>
          </cell>
          <cell r="W21">
            <v>29265</v>
          </cell>
          <cell r="X21" t="str">
            <v>Ρ254557</v>
          </cell>
          <cell r="Y21" t="str">
            <v>Νέα Πρόσληψη</v>
          </cell>
        </row>
        <row r="22">
          <cell r="C22">
            <v>70827856</v>
          </cell>
          <cell r="D22" t="str">
            <v>ΣΑΜΑΡΤΖΗ</v>
          </cell>
          <cell r="E22" t="str">
            <v>ΚΑΛΛΙΟΠΗ</v>
          </cell>
          <cell r="F22" t="str">
            <v>ΠΑΝΑΓΙΩΤΗΣ</v>
          </cell>
          <cell r="G22" t="str">
            <v>ΜΑΡΙΑ</v>
          </cell>
          <cell r="H22" t="str">
            <v>ΠΕ02</v>
          </cell>
          <cell r="I22" t="str">
            <v>ΠΕ02</v>
          </cell>
          <cell r="J22" t="str">
            <v>Α</v>
          </cell>
          <cell r="K22">
            <v>3452</v>
          </cell>
          <cell r="L22">
            <v>63.43</v>
          </cell>
          <cell r="M22" t="str">
            <v>ΑΧΑΪΑΣ (Δ.Ε.)</v>
          </cell>
          <cell r="N22" t="str">
            <v>ΑΠΩ</v>
          </cell>
          <cell r="O22" t="str">
            <v>ΔΙΕΥΘΥΝΣΗ Δ.Ε. ΑΧΑΪΑΣ</v>
          </cell>
          <cell r="P22" t="str">
            <v>ΔΥΤΙΚΗΣ ΕΛΛΑΔΑΣ</v>
          </cell>
          <cell r="Q22" t="str">
            <v>ΠΑΤΡΑ</v>
          </cell>
          <cell r="R22" t="str">
            <v>ΙΩΑΝΝΟΥ ΔΑΜΑΣΚΗΝΟΥ 36</v>
          </cell>
          <cell r="S22">
            <v>26331</v>
          </cell>
          <cell r="T22">
            <v>2610222474</v>
          </cell>
          <cell r="U22">
            <v>6931407726</v>
          </cell>
          <cell r="V22" t="str">
            <v>kallisamartz@yahoo.gr</v>
          </cell>
          <cell r="W22">
            <v>29387</v>
          </cell>
          <cell r="X22" t="str">
            <v>ΑΖ708116</v>
          </cell>
          <cell r="Y22" t="str">
            <v>Νέα Πρόσληψη</v>
          </cell>
        </row>
        <row r="23">
          <cell r="C23">
            <v>104687499</v>
          </cell>
          <cell r="D23" t="str">
            <v>ΜΕΡΤΗ</v>
          </cell>
          <cell r="E23" t="str">
            <v>ΓΕΩΡΓΙΑ</v>
          </cell>
          <cell r="F23" t="str">
            <v>ΧΡΗΣΤΟΣ</v>
          </cell>
          <cell r="G23" t="str">
            <v>ΣΤΑΥΡΟΥΛΑ</v>
          </cell>
          <cell r="H23" t="str">
            <v>ΠΕ02</v>
          </cell>
          <cell r="I23" t="str">
            <v>ΠΕ02</v>
          </cell>
          <cell r="J23" t="str">
            <v>Α</v>
          </cell>
          <cell r="K23">
            <v>3586</v>
          </cell>
          <cell r="L23">
            <v>62.45</v>
          </cell>
          <cell r="M23" t="str">
            <v>ΑΧΑΪΑΣ (Δ.Ε.) - Μειωμένου Ωραρίου</v>
          </cell>
          <cell r="N23" t="str">
            <v>ΑΜΩ</v>
          </cell>
          <cell r="O23" t="str">
            <v>ΔΙΕΥΘΥΝΣΗ Δ.Ε. ΑΧΑΪΑΣ</v>
          </cell>
          <cell r="P23" t="str">
            <v>ΔΥΤΙΚΗΣ ΕΛΛΑΔΑΣ</v>
          </cell>
          <cell r="Q23" t="str">
            <v>ΑΙΓΙΟ</v>
          </cell>
          <cell r="R23" t="str">
            <v>ΝΙΚ. ΠΛΑΣΤΗΡΑ 136</v>
          </cell>
          <cell r="S23">
            <v>25100</v>
          </cell>
          <cell r="T23">
            <v>2691026531</v>
          </cell>
          <cell r="U23">
            <v>6955856457</v>
          </cell>
          <cell r="V23" t="str">
            <v>giorgm@hotmail.com</v>
          </cell>
          <cell r="W23">
            <v>27771</v>
          </cell>
          <cell r="X23" t="str">
            <v>Χ301868</v>
          </cell>
          <cell r="Y23" t="str">
            <v>Νέα Πρόσληψη, Υπάρχει μη ανάληψη / παραίτηση 3μηνης</v>
          </cell>
        </row>
        <row r="24">
          <cell r="C24">
            <v>127074028</v>
          </cell>
          <cell r="D24" t="str">
            <v>ΠΑΝΑΓΙΩΤΟΠΟΥΛΟΥ</v>
          </cell>
          <cell r="E24" t="str">
            <v>ΠΑΝΩΡΑΙΑ</v>
          </cell>
          <cell r="F24" t="str">
            <v>ΚΩΝΣΤΑΝΤΙΝΟΣ</v>
          </cell>
          <cell r="G24" t="str">
            <v>ΝΙΚΟΛΙΑ</v>
          </cell>
          <cell r="H24" t="str">
            <v>ΠΕ02</v>
          </cell>
          <cell r="I24" t="str">
            <v>ΠΕ02</v>
          </cell>
          <cell r="J24" t="str">
            <v>Α</v>
          </cell>
          <cell r="K24">
            <v>3598</v>
          </cell>
          <cell r="L24">
            <v>62.35</v>
          </cell>
          <cell r="M24" t="str">
            <v>ΑΧΑΪΑΣ (Δ.Ε.) - Μειωμένου Ωραρίου</v>
          </cell>
          <cell r="N24" t="str">
            <v>ΑΜΩ</v>
          </cell>
          <cell r="O24" t="str">
            <v>ΔΙΕΥΘΥΝΣΗ Δ.Ε. ΑΧΑΪΑΣ</v>
          </cell>
          <cell r="P24" t="str">
            <v>ΔΥΤΙΚΗΣ ΕΛΛΑΔΑΣ</v>
          </cell>
          <cell r="Q24" t="str">
            <v>ΠΑΤΡΑ</v>
          </cell>
          <cell r="R24" t="str">
            <v>ΜΑΥΡΟΚΟΡΔΑΤΟΥ 41-43</v>
          </cell>
          <cell r="S24">
            <v>26222</v>
          </cell>
          <cell r="T24">
            <v>2610314823</v>
          </cell>
          <cell r="U24">
            <v>6947530626</v>
          </cell>
          <cell r="V24" t="str">
            <v>rea_panag@yahoo.gr</v>
          </cell>
          <cell r="W24">
            <v>31104</v>
          </cell>
          <cell r="X24" t="str">
            <v>ΑΕ705545</v>
          </cell>
          <cell r="Y24" t="str">
            <v>Νέα Πρόσληψη</v>
          </cell>
        </row>
        <row r="25">
          <cell r="C25">
            <v>104093728</v>
          </cell>
          <cell r="D25" t="str">
            <v>ΣΤΕΦΑΝΟΠΟΥΛΟΥ</v>
          </cell>
          <cell r="E25" t="str">
            <v>ΑΙΚΑΤΕΡΙΝΗ</v>
          </cell>
          <cell r="F25" t="str">
            <v>ΓΕΩΡΓΙΟΣ</v>
          </cell>
          <cell r="G25" t="str">
            <v>ΒΑΣΙΛΙΚΗ</v>
          </cell>
          <cell r="H25" t="str">
            <v>ΠΕ02</v>
          </cell>
          <cell r="I25" t="str">
            <v>ΠΕ02</v>
          </cell>
          <cell r="J25" t="str">
            <v>Α</v>
          </cell>
          <cell r="K25">
            <v>3772</v>
          </cell>
          <cell r="L25">
            <v>61.2</v>
          </cell>
          <cell r="M25" t="str">
            <v>ΑΧΑΪΑΣ (Δ.Ε.) - Μειωμένου Ωραρίου</v>
          </cell>
          <cell r="N25" t="str">
            <v>ΑΜΩ</v>
          </cell>
          <cell r="O25" t="str">
            <v>ΔΙΕΥΘΥΝΣΗ Δ.Ε. ΑΧΑΪΑΣ</v>
          </cell>
          <cell r="P25" t="str">
            <v>ΔΥΤΙΚΗΣ ΕΛΛΑΔΑΣ</v>
          </cell>
          <cell r="Q25" t="str">
            <v>ΠΑΤΡΑ</v>
          </cell>
          <cell r="R25" t="str">
            <v>ΜΑΥΡΟΜΙΧΑΛΗ 19</v>
          </cell>
          <cell r="S25">
            <v>26500</v>
          </cell>
          <cell r="T25">
            <v>2610420442</v>
          </cell>
          <cell r="U25">
            <v>6977518786</v>
          </cell>
          <cell r="V25" t="str">
            <v>kstefanopoulou@yahoo.gr</v>
          </cell>
          <cell r="W25">
            <v>29377</v>
          </cell>
          <cell r="X25" t="str">
            <v>ΑM308989</v>
          </cell>
          <cell r="Y25" t="str">
            <v>Νέα Πρόσληψη, Υπάρχει μη ανάληψη / παραίτηση 3μηνης</v>
          </cell>
        </row>
        <row r="26">
          <cell r="C26">
            <v>146877537</v>
          </cell>
          <cell r="D26" t="str">
            <v>ΚΑΪΑΦΑ</v>
          </cell>
          <cell r="E26" t="str">
            <v>ΔΗΜΗΤΡΑ</v>
          </cell>
          <cell r="F26" t="str">
            <v>ΕΥΑΓΓΕΛΟΣ</v>
          </cell>
          <cell r="G26" t="str">
            <v>ΕΙΡΗΝΗ</v>
          </cell>
          <cell r="H26" t="str">
            <v>ΠΕ03</v>
          </cell>
          <cell r="I26" t="str">
            <v>ΠΕ03</v>
          </cell>
          <cell r="J26" t="str">
            <v>Α</v>
          </cell>
          <cell r="K26">
            <v>2424</v>
          </cell>
          <cell r="L26">
            <v>50.03</v>
          </cell>
          <cell r="M26" t="str">
            <v>ΑΧΑΪΑΣ (Δ.Ε.)</v>
          </cell>
          <cell r="N26" t="str">
            <v>ΑΠΩ</v>
          </cell>
          <cell r="O26" t="str">
            <v>ΔΙΕΥΘΥΝΣΗ Δ.Ε. ΑΧΑΪΑΣ</v>
          </cell>
          <cell r="P26" t="str">
            <v>ΔΥΤΙΚΗΣ ΕΛΛΑΔΑΣ</v>
          </cell>
          <cell r="Q26" t="str">
            <v>ΠΑΤΡΑ</v>
          </cell>
          <cell r="R26" t="str">
            <v>ΠΑΜΙΣΟΥ 5</v>
          </cell>
          <cell r="S26">
            <v>26442</v>
          </cell>
          <cell r="T26">
            <v>2610424060</v>
          </cell>
          <cell r="U26">
            <v>6981133617</v>
          </cell>
          <cell r="V26" t="str">
            <v>kaidimi15@gmail.com</v>
          </cell>
          <cell r="W26">
            <v>32675</v>
          </cell>
          <cell r="X26" t="str">
            <v>AA314112</v>
          </cell>
          <cell r="Y26" t="str">
            <v>Νέα Πρόσληψη</v>
          </cell>
        </row>
        <row r="27">
          <cell r="C27">
            <v>148375152</v>
          </cell>
          <cell r="D27" t="str">
            <v>ΜΠΕΚΙΡΗ</v>
          </cell>
          <cell r="E27" t="str">
            <v>ΙΩΑΝΝΑ</v>
          </cell>
          <cell r="F27" t="str">
            <v>ΜΙΧΑΗΛ</v>
          </cell>
          <cell r="G27" t="str">
            <v>ΜΑΡΙΑ</v>
          </cell>
          <cell r="H27" t="str">
            <v>ΠΕ03</v>
          </cell>
          <cell r="I27" t="str">
            <v>ΠΕ03</v>
          </cell>
          <cell r="J27" t="str">
            <v>Α</v>
          </cell>
          <cell r="K27">
            <v>2581</v>
          </cell>
          <cell r="L27">
            <v>48.83</v>
          </cell>
          <cell r="M27" t="str">
            <v>ΑΧΑΪΑΣ (Δ.Ε.)</v>
          </cell>
          <cell r="N27" t="str">
            <v>ΑΠΩ</v>
          </cell>
          <cell r="O27" t="str">
            <v>ΔΙΕΥΘΥΝΣΗ Δ.Ε. ΑΧΑΪΑΣ</v>
          </cell>
          <cell r="P27" t="str">
            <v>ΔΥΤΙΚΗΣ ΕΛΛΑΔΑΣ</v>
          </cell>
          <cell r="Q27" t="str">
            <v>ΛΑΚΚΟΠΕΤΡΑ ΑΧΑΪΑΣ</v>
          </cell>
          <cell r="R27" t="str">
            <v>ΛΑΚΚΟΠΕΤΡΑ</v>
          </cell>
          <cell r="S27">
            <v>25200</v>
          </cell>
          <cell r="T27">
            <v>6984162274</v>
          </cell>
          <cell r="U27">
            <v>6984162274</v>
          </cell>
          <cell r="V27" t="str">
            <v>joanna.mpekiri@gmail.com</v>
          </cell>
          <cell r="W27">
            <v>34510</v>
          </cell>
          <cell r="X27" t="str">
            <v>AZ700347</v>
          </cell>
          <cell r="Y27" t="str">
            <v>Νέα Πρόσληψη</v>
          </cell>
        </row>
        <row r="28">
          <cell r="C28">
            <v>118789430</v>
          </cell>
          <cell r="D28" t="str">
            <v>ΑΝΤΩΝΟΠΟΥΛΟΥ</v>
          </cell>
          <cell r="E28" t="str">
            <v>ΔΙΟΝΥΣΙΑ</v>
          </cell>
          <cell r="F28" t="str">
            <v>ΠΑΝΑΓΙΩΤΗΣ</v>
          </cell>
          <cell r="G28" t="str">
            <v>ΒΑΣΙΛΙΚΗ</v>
          </cell>
          <cell r="H28" t="str">
            <v>ΠΕ03</v>
          </cell>
          <cell r="I28" t="str">
            <v>ΠΕ03</v>
          </cell>
          <cell r="J28" t="str">
            <v>Α</v>
          </cell>
          <cell r="K28">
            <v>2642</v>
          </cell>
          <cell r="L28">
            <v>48.48</v>
          </cell>
          <cell r="M28" t="str">
            <v>ΑΧΑΪΑΣ (Δ.Ε.)</v>
          </cell>
          <cell r="N28" t="str">
            <v>ΑΠΩ</v>
          </cell>
          <cell r="O28" t="str">
            <v>ΔΙΕΥΘΥΝΣΗ Δ.Ε. ΑΧΑΪΑΣ</v>
          </cell>
          <cell r="P28" t="str">
            <v>ΔΥΤΙΚΗΣ ΕΛΛΑΔΑΣ</v>
          </cell>
          <cell r="Q28" t="str">
            <v>ΚΑΜΑΡΕΣ Δ ΑΙΓΙΑΛΕΙΑΣ</v>
          </cell>
          <cell r="R28" t="str">
            <v>ΑΝΘΕΩΝ 5</v>
          </cell>
          <cell r="S28">
            <v>25009</v>
          </cell>
          <cell r="T28">
            <v>2691031071</v>
          </cell>
          <cell r="U28">
            <v>6976801785</v>
          </cell>
          <cell r="V28" t="str">
            <v>dionantonopoulou@yahoo.gr</v>
          </cell>
          <cell r="W28">
            <v>31050</v>
          </cell>
          <cell r="X28" t="str">
            <v>ΑΙ756659</v>
          </cell>
          <cell r="Y28" t="str">
            <v>Νέα Πρόσληψη</v>
          </cell>
        </row>
        <row r="29">
          <cell r="C29">
            <v>300779834</v>
          </cell>
          <cell r="D29" t="str">
            <v>ΛΑΜΠΡΟΠΟΥΛΟΥ</v>
          </cell>
          <cell r="E29" t="str">
            <v>ΔΗΜΗΤΡΑ</v>
          </cell>
          <cell r="F29" t="str">
            <v>ΝΙΚΟΛΑΟΣ</v>
          </cell>
          <cell r="G29" t="str">
            <v>ΧΡΙΣΤΙΝΑ</v>
          </cell>
          <cell r="H29" t="str">
            <v>ΠΕ03</v>
          </cell>
          <cell r="I29" t="str">
            <v>ΠΕ03</v>
          </cell>
          <cell r="J29" t="str">
            <v>Α</v>
          </cell>
          <cell r="K29">
            <v>2651</v>
          </cell>
          <cell r="L29">
            <v>48.4</v>
          </cell>
          <cell r="M29" t="str">
            <v>ΑΧΑΪΑΣ (Δ.Ε.)</v>
          </cell>
          <cell r="N29" t="str">
            <v>ΑΠΩ</v>
          </cell>
          <cell r="O29" t="str">
            <v>ΔΙΕΥΘΥΝΣΗ Δ.Ε. ΑΧΑΪΑΣ</v>
          </cell>
          <cell r="P29" t="str">
            <v>ΔΥΤΙΚΗΣ ΕΛΛΑΔΑΣ</v>
          </cell>
          <cell r="Q29" t="str">
            <v>ΖΑΧΑΡΩ</v>
          </cell>
          <cell r="R29" t="str">
            <v>ΖΑΧΑΡΩ</v>
          </cell>
          <cell r="S29">
            <v>27054</v>
          </cell>
          <cell r="T29">
            <v>2625031757</v>
          </cell>
          <cell r="U29">
            <v>6972940015</v>
          </cell>
          <cell r="V29" t="str">
            <v>dlabropoulou@chemeng.upatras.gr</v>
          </cell>
          <cell r="W29">
            <v>33946</v>
          </cell>
          <cell r="X29" t="str">
            <v>ΑΕ237250</v>
          </cell>
          <cell r="Y29" t="str">
            <v>Νέα Πρόσληψη</v>
          </cell>
        </row>
        <row r="30">
          <cell r="C30">
            <v>132288340</v>
          </cell>
          <cell r="D30" t="str">
            <v>ΔΡΙΤΣΑ</v>
          </cell>
          <cell r="E30" t="str">
            <v>ΕΛΕΝΗ</v>
          </cell>
          <cell r="F30" t="str">
            <v>ΙΩΑΝΝΗΣ</v>
          </cell>
          <cell r="G30" t="str">
            <v>ΑΓΛΑΪΑ</v>
          </cell>
          <cell r="H30" t="str">
            <v>ΠΕ03</v>
          </cell>
          <cell r="I30" t="str">
            <v>ΠΕ03</v>
          </cell>
          <cell r="J30" t="str">
            <v>Α</v>
          </cell>
          <cell r="K30">
            <v>2657</v>
          </cell>
          <cell r="L30">
            <v>48.33</v>
          </cell>
          <cell r="M30" t="str">
            <v>ΑΧΑΪΑΣ (Δ.Ε.)</v>
          </cell>
          <cell r="N30" t="str">
            <v>ΑΠΩ</v>
          </cell>
          <cell r="O30" t="str">
            <v>ΔΙΕΥΘΥΝΣΗ Δ.Ε. ΑΧΑΪΑΣ</v>
          </cell>
          <cell r="P30" t="str">
            <v>ΔΥΤΙΚΗΣ ΕΛΛΑΔΑΣ</v>
          </cell>
          <cell r="Q30" t="str">
            <v>ΠΑΤΡΑ</v>
          </cell>
          <cell r="R30" t="str">
            <v>ΑΛΚΙΝΟΟΥ 15</v>
          </cell>
          <cell r="S30">
            <v>26442</v>
          </cell>
          <cell r="T30">
            <v>2610992518</v>
          </cell>
          <cell r="U30">
            <v>6945755609</v>
          </cell>
          <cell r="V30" t="str">
            <v>dritsa_eleni@yahoo.gr</v>
          </cell>
          <cell r="W30">
            <v>29991</v>
          </cell>
          <cell r="X30" t="str">
            <v>ΑΚ574684</v>
          </cell>
          <cell r="Y30" t="str">
            <v>Νέα Πρόσληψη</v>
          </cell>
        </row>
        <row r="31">
          <cell r="C31">
            <v>157111979</v>
          </cell>
          <cell r="D31" t="str">
            <v>ΤΖΟΛΑ</v>
          </cell>
          <cell r="E31" t="str">
            <v>ΕΛΠΙΔΑ</v>
          </cell>
          <cell r="F31" t="str">
            <v>ΝΙΚΟΛΑΟΣ</v>
          </cell>
          <cell r="G31" t="str">
            <v>ΔΙΟΝΥΣΙΑ</v>
          </cell>
          <cell r="H31" t="str">
            <v>ΠΕ03</v>
          </cell>
          <cell r="I31" t="str">
            <v>ΠΕ03</v>
          </cell>
          <cell r="J31" t="str">
            <v>Α</v>
          </cell>
          <cell r="K31">
            <v>2782</v>
          </cell>
          <cell r="L31">
            <v>47.5</v>
          </cell>
          <cell r="M31" t="str">
            <v>ΑΧΑΪΑΣ (Δ.Ε.) - Μειωμένου Ωραρίου</v>
          </cell>
          <cell r="N31" t="str">
            <v>ΑΜΩ</v>
          </cell>
          <cell r="O31" t="str">
            <v>ΔΙΕΥΘΥΝΣΗ Δ.Ε. ΑΧΑΪΑΣ</v>
          </cell>
          <cell r="P31" t="str">
            <v>ΔΥΤΙΚΗΣ ΕΛΛΑΔΑΣ</v>
          </cell>
          <cell r="Q31" t="str">
            <v>ΠΑΤΡΑ</v>
          </cell>
          <cell r="R31" t="str">
            <v>ΙΩΑΝΝΟΥ ΔΑΜΑΣΚΗΝΟΥ 82</v>
          </cell>
          <cell r="S31">
            <v>26331</v>
          </cell>
          <cell r="T31">
            <v>2610641745</v>
          </cell>
          <cell r="U31">
            <v>6976049426</v>
          </cell>
          <cell r="V31" t="str">
            <v>elpidatzol@hotmail.com</v>
          </cell>
          <cell r="W31">
            <v>33551</v>
          </cell>
          <cell r="X31" t="str">
            <v>ΑΒ384287</v>
          </cell>
          <cell r="Y31" t="str">
            <v>Νέα Πρόσληψη</v>
          </cell>
        </row>
        <row r="32">
          <cell r="C32">
            <v>149132465</v>
          </cell>
          <cell r="D32" t="str">
            <v>ΚΑΡΑΝΙΚΟΛΑ</v>
          </cell>
          <cell r="E32" t="str">
            <v>ΑΙΚΑΤΕΡΙΝΗ</v>
          </cell>
          <cell r="F32" t="str">
            <v>ΧΡΗΣΤΟΣ</v>
          </cell>
          <cell r="G32" t="str">
            <v>ΖΩΗ</v>
          </cell>
          <cell r="H32" t="str">
            <v>ΠΕ03</v>
          </cell>
          <cell r="I32" t="str">
            <v>ΠΕ03</v>
          </cell>
          <cell r="J32" t="str">
            <v>Α</v>
          </cell>
          <cell r="K32">
            <v>2816</v>
          </cell>
          <cell r="L32">
            <v>47.33</v>
          </cell>
          <cell r="M32" t="str">
            <v>ΑΧΑΪΑΣ (Δ.Ε.) - Μειωμένου Ωραρίου</v>
          </cell>
          <cell r="N32" t="str">
            <v>ΑΜΩ</v>
          </cell>
          <cell r="O32" t="str">
            <v>ΔΙΕΥΘΥΝΣΗ Δ.Ε. ΑΧΑΪΑΣ</v>
          </cell>
          <cell r="P32" t="str">
            <v>ΔΥΤΙΚΗΣ ΕΛΛΑΔΑΣ</v>
          </cell>
          <cell r="Q32" t="str">
            <v>ΠΑΤΡΑ</v>
          </cell>
          <cell r="R32" t="str">
            <v>ΑΧΕΛΩΟΥ 72</v>
          </cell>
          <cell r="S32">
            <v>26442</v>
          </cell>
          <cell r="T32">
            <v>2610424950</v>
          </cell>
          <cell r="U32">
            <v>6979372195</v>
          </cell>
          <cell r="V32" t="str">
            <v>katerina_karanikola@hotmail.com</v>
          </cell>
          <cell r="W32">
            <v>33427</v>
          </cell>
          <cell r="X32" t="str">
            <v>ΑΙ481375</v>
          </cell>
          <cell r="Y32" t="str">
            <v>Νέα Πρόσληψη</v>
          </cell>
        </row>
        <row r="33">
          <cell r="C33">
            <v>140702185</v>
          </cell>
          <cell r="D33" t="str">
            <v>ΔΗΜΑΔΗΣ</v>
          </cell>
          <cell r="E33" t="str">
            <v>ΗΛΙΑΣ</v>
          </cell>
          <cell r="F33" t="str">
            <v>ΧΑΡΑΛΑΜΠΟΣ</v>
          </cell>
          <cell r="G33" t="str">
            <v>ΕΥΓΕΝΙΑ</v>
          </cell>
          <cell r="H33" t="str">
            <v>ΠΕ03</v>
          </cell>
          <cell r="I33" t="str">
            <v>ΠΕ03</v>
          </cell>
          <cell r="J33" t="str">
            <v>Α</v>
          </cell>
          <cell r="K33">
            <v>2877</v>
          </cell>
          <cell r="L33">
            <v>47.08</v>
          </cell>
          <cell r="M33" t="str">
            <v>ΑΧΑΪΑΣ (Δ.Ε.) - Μειωμένου Ωραρίου</v>
          </cell>
          <cell r="N33" t="str">
            <v>ΑΜΩ</v>
          </cell>
          <cell r="O33" t="str">
            <v>ΔΙΕΥΘΥΝΣΗ Δ.Ε. ΑΧΑΪΑΣ</v>
          </cell>
          <cell r="P33" t="str">
            <v>ΔΥΤΙΚΗΣ ΕΛΛΑΔΑΣ</v>
          </cell>
          <cell r="Q33" t="str">
            <v>ΠΑΤΡΑ</v>
          </cell>
          <cell r="R33" t="str">
            <v>ΜΑΡΤΕΛΑΟΥ 11</v>
          </cell>
          <cell r="S33">
            <v>26442</v>
          </cell>
          <cell r="T33">
            <v>2610434256</v>
          </cell>
          <cell r="U33">
            <v>6971803852</v>
          </cell>
          <cell r="V33" t="str">
            <v>statdimadis@gmail.com</v>
          </cell>
          <cell r="W33">
            <v>31610</v>
          </cell>
          <cell r="X33" t="str">
            <v>Χ799829</v>
          </cell>
          <cell r="Y33" t="str">
            <v>Νέα Πρόσληψη</v>
          </cell>
        </row>
        <row r="34">
          <cell r="C34">
            <v>150195480</v>
          </cell>
          <cell r="D34" t="str">
            <v>ΠΑΝΤΕΛΗ</v>
          </cell>
          <cell r="E34" t="str">
            <v>ΣΤΕΛΛΑ</v>
          </cell>
          <cell r="F34" t="str">
            <v>ΙΩΑΝΝΗΣ</v>
          </cell>
          <cell r="G34" t="str">
            <v>ΜΑΡΙΑ</v>
          </cell>
          <cell r="H34" t="str">
            <v>ΠΕ02</v>
          </cell>
          <cell r="I34" t="str">
            <v>ΠΕ02</v>
          </cell>
          <cell r="J34" t="str">
            <v>Κύριος</v>
          </cell>
          <cell r="K34">
            <v>1657</v>
          </cell>
          <cell r="L34">
            <v>54.3</v>
          </cell>
          <cell r="M34" t="str">
            <v>ΑΧΑΪΑΣ (Δ.Ε.)</v>
          </cell>
          <cell r="N34" t="str">
            <v>ΑΠΩ</v>
          </cell>
          <cell r="O34" t="str">
            <v>ΔΙΕΥΘΥΝΣΗ Δ.Ε. ΑΧΑΪΑΣ</v>
          </cell>
          <cell r="P34" t="str">
            <v>ΔΥΤΙΚΗΣ ΕΛΛΑΔΑΣ</v>
          </cell>
          <cell r="Q34" t="str">
            <v>ΠΑΤΡΑ</v>
          </cell>
          <cell r="R34" t="str">
            <v>ΑΡΙΣΤΟΦΑΝΗ 24</v>
          </cell>
          <cell r="S34">
            <v>26500</v>
          </cell>
          <cell r="T34">
            <v>2610521458</v>
          </cell>
          <cell r="U34">
            <v>6979249858</v>
          </cell>
          <cell r="V34" t="str">
            <v>stellapanteli@yahoo.gr</v>
          </cell>
          <cell r="W34">
            <v>31341</v>
          </cell>
          <cell r="X34" t="str">
            <v>AM742680</v>
          </cell>
          <cell r="Y34" t="str">
            <v>Νέα Πρόσληψη</v>
          </cell>
        </row>
        <row r="35">
          <cell r="C35">
            <v>125832137</v>
          </cell>
          <cell r="D35" t="str">
            <v>ΣΑΡΑΝΤΗ</v>
          </cell>
          <cell r="E35" t="str">
            <v>ΘΕΟΔΩΡΑ</v>
          </cell>
          <cell r="F35" t="str">
            <v>ΠΑΝΑΓΙΩΤΗΣ</v>
          </cell>
          <cell r="G35" t="str">
            <v>ΠΟΛΥΞΕΝΗ</v>
          </cell>
          <cell r="H35" t="str">
            <v>ΠΕ02</v>
          </cell>
          <cell r="I35" t="str">
            <v>ΠΕ02</v>
          </cell>
          <cell r="J35" t="str">
            <v>Κύριος</v>
          </cell>
          <cell r="K35">
            <v>1797</v>
          </cell>
          <cell r="L35">
            <v>52.3</v>
          </cell>
          <cell r="M35" t="str">
            <v>ΑΧΑΪΑΣ (Δ.Ε.)</v>
          </cell>
          <cell r="N35" t="str">
            <v>ΑΠΩ</v>
          </cell>
          <cell r="O35" t="str">
            <v>ΔΙΕΥΘΥΝΣΗ Δ.Ε. ΑΧΑΪΑΣ</v>
          </cell>
          <cell r="P35" t="str">
            <v>ΔΥΤΙΚΗΣ ΕΛΛΑΔΑΣ</v>
          </cell>
          <cell r="Q35" t="str">
            <v>ΠΑΤΡΑ</v>
          </cell>
          <cell r="R35" t="str">
            <v>ΧΑΡΙΛΑΟΥ ΤΡΙΚΟΥΠΗ 26-28</v>
          </cell>
          <cell r="S35">
            <v>26222</v>
          </cell>
          <cell r="T35">
            <v>2611109065</v>
          </cell>
          <cell r="U35">
            <v>6999341655</v>
          </cell>
          <cell r="V35" t="str">
            <v>theodwra_saranti@yahoo.gr</v>
          </cell>
          <cell r="W35">
            <v>30614</v>
          </cell>
          <cell r="X35" t="str">
            <v>Σ808874</v>
          </cell>
          <cell r="Y35" t="str">
            <v>Νέα Πρόσληψη</v>
          </cell>
        </row>
        <row r="36">
          <cell r="C36">
            <v>137474486</v>
          </cell>
          <cell r="D36" t="str">
            <v>ΚΑΠΟΥΛΑ</v>
          </cell>
          <cell r="E36" t="str">
            <v>ΕΥΦΡΟΣΥΝΗ</v>
          </cell>
          <cell r="F36" t="str">
            <v>ΔΗΜΗΤΡΙΟΣ</v>
          </cell>
          <cell r="G36" t="str">
            <v>ΒΑΣΙΛΙΚΗ</v>
          </cell>
          <cell r="H36" t="str">
            <v>ΠΕ02</v>
          </cell>
          <cell r="I36" t="str">
            <v>ΠΕ02</v>
          </cell>
          <cell r="J36" t="str">
            <v>Κύριος</v>
          </cell>
          <cell r="K36">
            <v>1842</v>
          </cell>
          <cell r="L36">
            <v>51.78</v>
          </cell>
          <cell r="M36" t="str">
            <v>ΑΧΑΪΑΣ (Δ.Ε.)</v>
          </cell>
          <cell r="N36" t="str">
            <v>ΑΠΩ</v>
          </cell>
          <cell r="O36" t="str">
            <v>ΔΙΕΥΘΥΝΣΗ Δ.Ε. ΑΧΑΪΑΣ</v>
          </cell>
          <cell r="P36" t="str">
            <v>ΔΥΤΙΚΗΣ ΕΛΛΑΔΑΣ</v>
          </cell>
          <cell r="Q36" t="str">
            <v>ΑΓΡΙΝΙΟ</v>
          </cell>
          <cell r="R36" t="str">
            <v>ΑΡΓΥΡΟΚΑΣΤΡΟΥ 9</v>
          </cell>
          <cell r="S36">
            <v>30100</v>
          </cell>
          <cell r="T36">
            <v>2641057912</v>
          </cell>
          <cell r="U36">
            <v>6976712020</v>
          </cell>
          <cell r="V36" t="str">
            <v>efi_kapoula@ymail.com</v>
          </cell>
          <cell r="W36">
            <v>31681</v>
          </cell>
          <cell r="X36" t="str">
            <v>Φ431324</v>
          </cell>
          <cell r="Y36" t="str">
            <v>Νέα Πρόσληψη</v>
          </cell>
        </row>
        <row r="37">
          <cell r="C37">
            <v>129801293</v>
          </cell>
          <cell r="D37" t="str">
            <v>ΜΠΑΛΛΑΣ</v>
          </cell>
          <cell r="E37" t="str">
            <v>ΠΑΝΑΓΙΩΤΗΣ</v>
          </cell>
          <cell r="F37" t="str">
            <v>ΑΝΤΩΝΙΟΣ</v>
          </cell>
          <cell r="G37" t="str">
            <v>ΜΑΡΙΑ</v>
          </cell>
          <cell r="H37" t="str">
            <v>ΠΕ03</v>
          </cell>
          <cell r="I37" t="str">
            <v>ΠΕ03</v>
          </cell>
          <cell r="J37" t="str">
            <v>Επικουρικός</v>
          </cell>
          <cell r="K37">
            <v>691</v>
          </cell>
          <cell r="L37">
            <v>28.68</v>
          </cell>
          <cell r="M37" t="str">
            <v>ΑΧΑΪΑΣ (Δ.Ε.) - Μειωμένου Ωραρίου</v>
          </cell>
          <cell r="N37" t="str">
            <v>ΑΜΩ</v>
          </cell>
          <cell r="O37" t="str">
            <v>ΔΙΕΥΘΥΝΣΗ Δ.Ε. ΑΧΑΪΑΣ</v>
          </cell>
          <cell r="P37" t="str">
            <v>ΔΥΤΙΚΗΣ ΕΛΛΑΔΑΣ</v>
          </cell>
          <cell r="Q37" t="str">
            <v>ΑΙΓΙΟ</v>
          </cell>
          <cell r="R37" t="str">
            <v>Π. ΧΑΡΑΛΑΜΠΟΥΣ 22</v>
          </cell>
          <cell r="S37">
            <v>25100</v>
          </cell>
          <cell r="T37">
            <v>2691060103</v>
          </cell>
          <cell r="U37">
            <v>6946679400</v>
          </cell>
          <cell r="V37" t="str">
            <v>tballas84@yahoo.gr</v>
          </cell>
          <cell r="W37">
            <v>30816</v>
          </cell>
          <cell r="X37" t="str">
            <v>ΑΜ622533</v>
          </cell>
          <cell r="Y37" t="str">
            <v>Νέα Πρόσληψη</v>
          </cell>
        </row>
        <row r="38">
          <cell r="C38">
            <v>140708491</v>
          </cell>
          <cell r="D38" t="str">
            <v>ΕΓΓΛΕΖΟΠΟΥΛΟΣ</v>
          </cell>
          <cell r="E38" t="str">
            <v>ΚΩΝΣΤΑΝΤΙΝΟΣ</v>
          </cell>
          <cell r="F38" t="str">
            <v>ΔΗΜΗΤΡΙΟΣ-ΑΛΕΞΑΝΔΡΟΣ</v>
          </cell>
          <cell r="G38" t="str">
            <v>ΑΝΤΩΝΙΑ</v>
          </cell>
          <cell r="H38" t="str">
            <v>ΠΕ03</v>
          </cell>
          <cell r="I38" t="str">
            <v>ΠΕ03</v>
          </cell>
          <cell r="J38" t="str">
            <v>Επικουρικός</v>
          </cell>
          <cell r="K38">
            <v>736</v>
          </cell>
          <cell r="L38">
            <v>27.3</v>
          </cell>
          <cell r="M38" t="str">
            <v>ΑΧΑΪΑΣ (Δ.Ε.) - Μειωμένου Ωραρίου</v>
          </cell>
          <cell r="N38" t="str">
            <v>ΑΜΩ</v>
          </cell>
          <cell r="O38" t="str">
            <v>ΔΙΕΥΘΥΝΣΗ Δ.Ε. ΑΧΑΪΑΣ</v>
          </cell>
          <cell r="P38" t="str">
            <v>ΔΥΤΙΚΗΣ ΕΛΛΑΔΑΣ</v>
          </cell>
          <cell r="Q38" t="str">
            <v>ΓΑΛΑΤΣΙ-ΑΘΗΝΑ</v>
          </cell>
          <cell r="R38" t="str">
            <v>ΝΗΛΕΩΣ 19</v>
          </cell>
          <cell r="S38">
            <v>11146</v>
          </cell>
          <cell r="T38">
            <v>2102132055</v>
          </cell>
          <cell r="U38">
            <v>6977243268</v>
          </cell>
          <cell r="V38" t="str">
            <v>englezopkos@gmail.com</v>
          </cell>
          <cell r="W38">
            <v>31413</v>
          </cell>
          <cell r="X38" t="str">
            <v>Χ126783</v>
          </cell>
          <cell r="Y38" t="str">
            <v>Νέα Πρόσληψη</v>
          </cell>
        </row>
        <row r="39">
          <cell r="C39">
            <v>105309610</v>
          </cell>
          <cell r="D39" t="str">
            <v>ΚΡΥΣΤΑΛΛΗ - ΜΑΡΝΕΛΗ</v>
          </cell>
          <cell r="E39" t="str">
            <v>ΜΑΡΙΑ</v>
          </cell>
          <cell r="F39" t="str">
            <v>ΑΝΑΣΤΑΣΙΟΣ</v>
          </cell>
          <cell r="G39" t="str">
            <v>ΕΛΕΝΗ</v>
          </cell>
          <cell r="H39" t="str">
            <v>ΠΕ04.01</v>
          </cell>
          <cell r="I39" t="str">
            <v>ΠΕ04.01</v>
          </cell>
          <cell r="J39" t="str">
            <v>Επικουρικός</v>
          </cell>
          <cell r="K39">
            <v>188</v>
          </cell>
          <cell r="L39">
            <v>52.83</v>
          </cell>
          <cell r="M39" t="str">
            <v>ΑΧΑΪΑΣ (Δ.Ε.)</v>
          </cell>
          <cell r="N39" t="str">
            <v>ΑΠΩ</v>
          </cell>
          <cell r="O39" t="str">
            <v>ΔΙΕΥΘΥΝΣΗ Δ.Ε. ΑΧΑΪΑΣ</v>
          </cell>
          <cell r="P39" t="str">
            <v>ΔΥΤΙΚΗΣ ΕΛΛΑΔΑΣ</v>
          </cell>
          <cell r="Q39" t="str">
            <v>ΑΙΓΙΟ</v>
          </cell>
          <cell r="R39" t="str">
            <v>ΒΟΡ ΗΠΕΙΡΟΥ 16</v>
          </cell>
          <cell r="S39">
            <v>25100</v>
          </cell>
          <cell r="T39">
            <v>2691024700</v>
          </cell>
          <cell r="U39">
            <v>6946077743</v>
          </cell>
          <cell r="V39" t="str">
            <v>mkristalli@hotmail.com</v>
          </cell>
          <cell r="W39">
            <v>29307</v>
          </cell>
          <cell r="X39" t="str">
            <v>ΑΗ213141</v>
          </cell>
          <cell r="Y39" t="str">
            <v>Νέα Πρόσληψη</v>
          </cell>
        </row>
        <row r="40">
          <cell r="C40">
            <v>157149748</v>
          </cell>
          <cell r="D40" t="str">
            <v>ΚΟΤΟΠΟΥΛΗ</v>
          </cell>
          <cell r="E40" t="str">
            <v>ΜΑΡΙΑ</v>
          </cell>
          <cell r="F40" t="str">
            <v>ΝΙΚΟΛΑΟΣ</v>
          </cell>
          <cell r="G40" t="str">
            <v>ΣΟΦΙΑ</v>
          </cell>
          <cell r="H40" t="str">
            <v>ΠΕ02</v>
          </cell>
          <cell r="I40" t="str">
            <v>ΠΕ02</v>
          </cell>
          <cell r="J40" t="str">
            <v>Α</v>
          </cell>
          <cell r="K40">
            <v>3778</v>
          </cell>
          <cell r="L40">
            <v>61.18</v>
          </cell>
          <cell r="M40" t="str">
            <v>ΑΧΑΪΑΣ (Δ.Ε.) - Μειωμένου Ωραρίου</v>
          </cell>
          <cell r="N40" t="str">
            <v>ΑΜΩ</v>
          </cell>
          <cell r="O40" t="str">
            <v>ΔΙΕΥΘΥΝΣΗ Δ.Ε. ΑΧΑΪΑΣ</v>
          </cell>
          <cell r="P40" t="str">
            <v>ΔΥΤΙΚΗΣ ΕΛΛΑΔΑΣ</v>
          </cell>
          <cell r="Q40" t="str">
            <v>ΠΑΤΡΑ</v>
          </cell>
          <cell r="R40" t="str">
            <v>ΚΑΡΑΤΖΑ 2</v>
          </cell>
          <cell r="S40">
            <v>26224</v>
          </cell>
          <cell r="T40">
            <v>2611104351</v>
          </cell>
          <cell r="U40">
            <v>6973549575</v>
          </cell>
          <cell r="V40" t="str">
            <v>mariahkot@gmail.com</v>
          </cell>
          <cell r="W40">
            <v>33275</v>
          </cell>
          <cell r="X40" t="str">
            <v>ΑΒ385282</v>
          </cell>
          <cell r="Y40" t="str">
            <v>Νέα Πρόσληψη</v>
          </cell>
        </row>
        <row r="41">
          <cell r="C41">
            <v>106809558</v>
          </cell>
          <cell r="D41" t="str">
            <v>ΠΑΞΙΝΟΥ</v>
          </cell>
          <cell r="E41" t="str">
            <v>ΠΑΡΙΣΕΝΙΑ</v>
          </cell>
          <cell r="F41" t="str">
            <v>ΒΑΣΙΛΕΙΟΣ</v>
          </cell>
          <cell r="G41" t="str">
            <v>ΔΗΜΗΤΡΑ</v>
          </cell>
          <cell r="H41" t="str">
            <v>ΠΕ02</v>
          </cell>
          <cell r="I41" t="str">
            <v>ΠΕ02</v>
          </cell>
          <cell r="J41" t="str">
            <v>Α</v>
          </cell>
          <cell r="K41">
            <v>3948</v>
          </cell>
          <cell r="L41">
            <v>60.1</v>
          </cell>
          <cell r="M41" t="str">
            <v>ΑΧΑΪΑΣ (Δ.Ε.) - Μειωμένου Ωραρίου</v>
          </cell>
          <cell r="N41" t="str">
            <v>ΑΜΩ</v>
          </cell>
          <cell r="O41" t="str">
            <v>ΔΙΕΥΘΥΝΣΗ Δ.Ε. ΑΧΑΪΑΣ</v>
          </cell>
          <cell r="P41" t="str">
            <v>ΔΥΤΙΚΗΣ ΕΛΛΑΔΑΣ</v>
          </cell>
          <cell r="Q41" t="str">
            <v>ΠΑΤΡΑ</v>
          </cell>
          <cell r="R41" t="str">
            <v>ΜΕΙΛΙΧΟΥ 56</v>
          </cell>
          <cell r="S41">
            <v>26442</v>
          </cell>
          <cell r="T41">
            <v>2610454353</v>
          </cell>
          <cell r="U41">
            <v>6974606087</v>
          </cell>
          <cell r="V41" t="str">
            <v>seniapaxinou@gmail.com</v>
          </cell>
          <cell r="W41">
            <v>27139</v>
          </cell>
          <cell r="X41" t="str">
            <v>ΑΒ036418</v>
          </cell>
          <cell r="Y41" t="str">
            <v>Νέα Πρόσληψη</v>
          </cell>
        </row>
        <row r="42">
          <cell r="C42">
            <v>160057670</v>
          </cell>
          <cell r="D42" t="str">
            <v>ΠΑΠΑΔΗΜΗΤΡΙΟΥ</v>
          </cell>
          <cell r="E42" t="str">
            <v>ΦΩΤΕΙΝΗ</v>
          </cell>
          <cell r="F42" t="str">
            <v>ΛΕΩΝΙΔΑΣ</v>
          </cell>
          <cell r="G42" t="str">
            <v>ΕΛΕΝΗ</v>
          </cell>
          <cell r="H42" t="str">
            <v>ΠΕ02</v>
          </cell>
          <cell r="I42" t="str">
            <v>ΠΕ02</v>
          </cell>
          <cell r="J42" t="str">
            <v>Α</v>
          </cell>
          <cell r="K42">
            <v>3958</v>
          </cell>
          <cell r="L42">
            <v>60.08</v>
          </cell>
          <cell r="M42" t="str">
            <v>ΑΧΑΪΑΣ (Δ.Ε.) - Μειωμένου Ωραρίου</v>
          </cell>
          <cell r="N42" t="str">
            <v>ΑΜΩ</v>
          </cell>
          <cell r="O42" t="str">
            <v>ΔΙΕΥΘΥΝΣΗ Δ.Ε. ΑΧΑΪΑΣ</v>
          </cell>
          <cell r="P42" t="str">
            <v>ΔΥΤΙΚΗΣ ΕΛΛΑΔΑΣ</v>
          </cell>
          <cell r="Q42" t="str">
            <v>ΠΑΤΡΑ</v>
          </cell>
          <cell r="R42" t="str">
            <v>ΜΕΙΛΙΧΟΥ 84</v>
          </cell>
          <cell r="S42">
            <v>26442</v>
          </cell>
          <cell r="T42">
            <v>2610450194</v>
          </cell>
          <cell r="U42">
            <v>6988696845</v>
          </cell>
          <cell r="V42" t="str">
            <v>fay.lpapadimitriou@gmail.com</v>
          </cell>
          <cell r="W42">
            <v>34292</v>
          </cell>
          <cell r="X42" t="str">
            <v>ΑΒ381855</v>
          </cell>
          <cell r="Y42" t="str">
            <v>Νέα Πρόσληψη</v>
          </cell>
        </row>
        <row r="43">
          <cell r="C43">
            <v>134038892</v>
          </cell>
          <cell r="D43" t="str">
            <v>ΜΠΑΝΤΙΟΥ</v>
          </cell>
          <cell r="E43" t="str">
            <v>ΜΑΡΚΕΛΛΑ-ΜΑΡΙΝΑ</v>
          </cell>
          <cell r="F43" t="str">
            <v>ΝΙΚΟΛΑΟΣ</v>
          </cell>
          <cell r="G43" t="str">
            <v>ΧΡΥΣΑΝΘΗ</v>
          </cell>
          <cell r="H43" t="str">
            <v>ΠΕ02</v>
          </cell>
          <cell r="I43" t="str">
            <v>ΠΕ02</v>
          </cell>
          <cell r="J43" t="str">
            <v>Α</v>
          </cell>
          <cell r="K43">
            <v>4158</v>
          </cell>
          <cell r="L43">
            <v>59.03</v>
          </cell>
          <cell r="M43" t="str">
            <v>ΑΧΑΪΑΣ (Δ.Ε.) - Μειωμένου Ωραρίου</v>
          </cell>
          <cell r="N43" t="str">
            <v>ΑΜΩ</v>
          </cell>
          <cell r="O43" t="str">
            <v>ΔΙΕΥΘΥΝΣΗ Δ.Ε. ΑΧΑΪΑΣ</v>
          </cell>
          <cell r="P43" t="str">
            <v>ΔΥΤΙΚΗΣ ΕΛΛΑΔΑΣ</v>
          </cell>
          <cell r="Q43" t="str">
            <v>ΠΑΤΡΑ</v>
          </cell>
          <cell r="R43" t="str">
            <v>ΕΡΕΝΣΤΡΩΛΕ 86</v>
          </cell>
          <cell r="S43">
            <v>26224</v>
          </cell>
          <cell r="T43">
            <v>2621072133</v>
          </cell>
          <cell r="U43">
            <v>6948380924</v>
          </cell>
          <cell r="V43" t="str">
            <v>markellamarina@hotmail.com</v>
          </cell>
          <cell r="W43">
            <v>31120</v>
          </cell>
          <cell r="X43" t="str">
            <v>ΑΗ207964</v>
          </cell>
          <cell r="Y43" t="str">
            <v>Νέα Πρόσληψη</v>
          </cell>
        </row>
        <row r="44">
          <cell r="C44">
            <v>160064555</v>
          </cell>
          <cell r="D44" t="str">
            <v>ΘΕΟΔΩΡΟΠΟΥΛΟΥ</v>
          </cell>
          <cell r="E44" t="str">
            <v>ΕΥΓΕΝΙΑ</v>
          </cell>
          <cell r="F44" t="str">
            <v>ΝΙΚΟΛΑΟΣ</v>
          </cell>
          <cell r="G44" t="str">
            <v>MAΡΙΑ</v>
          </cell>
          <cell r="H44" t="str">
            <v>ΠΕ02</v>
          </cell>
          <cell r="I44" t="str">
            <v>ΠΕ02</v>
          </cell>
          <cell r="J44" t="str">
            <v>Α</v>
          </cell>
          <cell r="K44">
            <v>4318</v>
          </cell>
          <cell r="L44">
            <v>58.33</v>
          </cell>
          <cell r="M44" t="str">
            <v>ΑΧΑΪΑΣ (Δ.Ε.) - Μειωμένου Ωραρίου</v>
          </cell>
          <cell r="N44" t="str">
            <v>ΑΜΩ</v>
          </cell>
          <cell r="O44" t="str">
            <v>ΔΙΕΥΘΥΝΣΗ Δ.Ε. ΑΧΑΪΑΣ</v>
          </cell>
          <cell r="P44" t="str">
            <v>ΔΥΤΙΚΗΣ ΕΛΛΑΔΑΣ</v>
          </cell>
          <cell r="Q44" t="str">
            <v>ΠΑΤΡΑ</v>
          </cell>
          <cell r="R44" t="str">
            <v>ΘΕΟΦΡΑΣΤΟΥ 81</v>
          </cell>
          <cell r="S44">
            <v>26443</v>
          </cell>
          <cell r="T44">
            <v>2610450625</v>
          </cell>
          <cell r="U44">
            <v>6989842617</v>
          </cell>
          <cell r="V44" t="str">
            <v>eugeniatheo94@gmail.com</v>
          </cell>
          <cell r="W44">
            <v>34346</v>
          </cell>
          <cell r="X44" t="str">
            <v>AZ209378</v>
          </cell>
          <cell r="Y44" t="str">
            <v>Νέα Πρόσληψη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Φύλλο1"/>
      <sheetName val="ΠΕΡΙΟΧΕΣ ΜΕΤΑΘΕΣΕΩΝ 2008"/>
    </sheetNames>
    <sheetDataSet>
      <sheetData sheetId="0" refreshError="1"/>
      <sheetData sheetId="1" refreshError="1"/>
      <sheetData sheetId="2" refreshError="1"/>
      <sheetData sheetId="3">
        <row r="2">
          <cell r="P2" t="str">
            <v>1ο ΓΥΜΝΑΣΙΟ ΠΑΤΡΩΝ</v>
          </cell>
        </row>
        <row r="3">
          <cell r="G3" t="str">
            <v>Α ΑΧΑΙΑΣ</v>
          </cell>
          <cell r="J3">
            <v>1</v>
          </cell>
          <cell r="P3" t="str">
            <v>2ο ΓΥΜΝΑΣΙΟ ΠΑΤΡΩΝ</v>
          </cell>
        </row>
        <row r="4">
          <cell r="G4" t="str">
            <v>Β ΑΧΑΙΑΣ</v>
          </cell>
          <cell r="J4">
            <v>2</v>
          </cell>
          <cell r="P4" t="str">
            <v>3ο ΓΥΜΝΑΣΙΟ ΠΑΤΡΩΝ</v>
          </cell>
        </row>
        <row r="5">
          <cell r="G5" t="str">
            <v>Γ ΑΧΑΙΑΣ</v>
          </cell>
          <cell r="J5">
            <v>3</v>
          </cell>
          <cell r="P5" t="str">
            <v>4ο ΓΥΜΝΑΣΙΟ ΠΑΤΡΩΝ</v>
          </cell>
        </row>
        <row r="6">
          <cell r="G6" t="str">
            <v>Δ ΑΧΑΙΑΣ</v>
          </cell>
          <cell r="J6">
            <v>4</v>
          </cell>
          <cell r="P6" t="str">
            <v>5ο ΓΥΜΝΑΣΙΟ ΠΑΤΡΩΝ</v>
          </cell>
        </row>
        <row r="7">
          <cell r="J7">
            <v>5</v>
          </cell>
          <cell r="P7" t="str">
            <v>6ο ΓΥΜΝΑΣΙΟ ΠΑΤΡΩΝ</v>
          </cell>
        </row>
        <row r="8">
          <cell r="J8">
            <v>6</v>
          </cell>
          <cell r="P8" t="str">
            <v>7ο ΓΥΜΝΑΣΙΟ ΠΑΤΡΩΝ</v>
          </cell>
        </row>
        <row r="9">
          <cell r="J9">
            <v>7</v>
          </cell>
          <cell r="P9" t="str">
            <v>8ο ΓΥΜΝΑΣΙΟ ΠΑΤΡΩΝ</v>
          </cell>
        </row>
        <row r="10">
          <cell r="J10">
            <v>8</v>
          </cell>
          <cell r="P10" t="str">
            <v>9ο ΓΥΜΝΑΣΙΟ ΠΑΤΡΩΝ</v>
          </cell>
        </row>
        <row r="11">
          <cell r="J11">
            <v>9</v>
          </cell>
          <cell r="P11" t="str">
            <v>10ο ΓΥΜΝΑΣΙΟ ΠΑΤΡΩΝ</v>
          </cell>
        </row>
        <row r="12">
          <cell r="J12">
            <v>10</v>
          </cell>
          <cell r="P12" t="str">
            <v>11ο ΓΥΜΝΑΣΙΟ ΠΑΤΡΩΝ</v>
          </cell>
        </row>
        <row r="13">
          <cell r="J13">
            <v>11</v>
          </cell>
          <cell r="P13" t="str">
            <v>12ο ΓΥΜΝΑΣΙΟ ΠΑΤΡΩΝ</v>
          </cell>
        </row>
        <row r="14">
          <cell r="J14">
            <v>12</v>
          </cell>
          <cell r="P14" t="str">
            <v>13ο ΓΥΜΝΑΣΙΟ ΠΑΤΡΩΝ</v>
          </cell>
        </row>
        <row r="15">
          <cell r="J15">
            <v>13</v>
          </cell>
          <cell r="P15" t="str">
            <v>14ο ΓΥΜΝΑΣΙΟ ΠΑΤΡΩΝ</v>
          </cell>
        </row>
        <row r="16">
          <cell r="J16">
            <v>14</v>
          </cell>
          <cell r="P16" t="str">
            <v>15ο ΓΥΜΝΑΣΙΟ ΠΑΤΡΩΝ</v>
          </cell>
        </row>
        <row r="17">
          <cell r="J17">
            <v>15</v>
          </cell>
          <cell r="P17" t="str">
            <v>16ο ΓΥΜΝΑΣΙΟ ΠΑΤΡΩΝ</v>
          </cell>
        </row>
        <row r="18">
          <cell r="J18">
            <v>16</v>
          </cell>
          <cell r="P18" t="str">
            <v>17ο ΓΥΜΝΑΣΙΟ ΠΑΤΡΩΝ</v>
          </cell>
        </row>
        <row r="19">
          <cell r="P19" t="str">
            <v>18ο ΓΥΜΝΑΣΙΟ ΠΑΤΡΩΝ</v>
          </cell>
        </row>
        <row r="20">
          <cell r="P20" t="str">
            <v>19ο ΓΥΜΝΑΣΙΟ ΠΑΤΡΩΝ</v>
          </cell>
        </row>
        <row r="21">
          <cell r="P21" t="str">
            <v>20ο ΓΥΜΝΑΣΙΟ ΠΑΤΡΩΝ</v>
          </cell>
        </row>
        <row r="22">
          <cell r="P22" t="str">
            <v>21ο ΓΥΜΝΑΣΙΟ ΠΑΤΡΩΝ</v>
          </cell>
        </row>
        <row r="23">
          <cell r="P23" t="str">
            <v>ΓΥΜΝΑΣΙΟ ΑΓ. ΒΑΣΙΛΕΙΟΥ</v>
          </cell>
        </row>
        <row r="24">
          <cell r="P24" t="str">
            <v>ΓΥΜΝΑΣΙΟ ΒΡΑΧΝΕΙΚΩΝ</v>
          </cell>
        </row>
        <row r="25">
          <cell r="P25" t="str">
            <v>ΓΥΜΝΑΣΙΟ ΔΕΜΕΝΙΚΩΝ</v>
          </cell>
        </row>
        <row r="26">
          <cell r="P26" t="str">
            <v>ΓΥΜΝΑΣΙΟ ΚΑΣΤΡΙΤΣΙΟΥ</v>
          </cell>
        </row>
        <row r="27">
          <cell r="P27" t="str">
            <v>ΓΥΜΝΑΣΙΟ ΟΒΡΥΑΣ</v>
          </cell>
        </row>
        <row r="28">
          <cell r="P28" t="str">
            <v>1ο ΓΥΜΝΑΣΙΟ ΠΑΡΑΛΙΑΣ</v>
          </cell>
        </row>
        <row r="29">
          <cell r="P29" t="str">
            <v>2ο ΓΥΜΝΑΣΙΟ ΠΑΡΑΛΙΑΣ</v>
          </cell>
        </row>
        <row r="30">
          <cell r="P30" t="str">
            <v>ΓΥΜΝΑΣΙΟ ΡΙΟΥ</v>
          </cell>
        </row>
        <row r="31">
          <cell r="P31" t="str">
            <v>ΓΥΜΝΑΣΙΟ ΣΑΡΑΒΑΛΙΟΥ</v>
          </cell>
        </row>
        <row r="32">
          <cell r="P32" t="str">
            <v>1ο ΕΣΠΕΡΙΝΟ ΓΥΜΝΑΣΙΟ ΠΑΤΡΩΝ</v>
          </cell>
        </row>
        <row r="33">
          <cell r="P33" t="str">
            <v>2ο ΕΣΠΕΡΙΝΟ ΓΥΜΝΑΣΙΟ ΠΑΤΡΩΝ</v>
          </cell>
        </row>
        <row r="34">
          <cell r="P34" t="str">
            <v>ΜΟΥΣΙΚΟ ΣΧΟΛΕΙΟ ΠΑΤΡΩΝ</v>
          </cell>
        </row>
        <row r="35">
          <cell r="P35" t="str">
            <v>ΠΕΙΡΑΜΑΤΙΚΟ ΓΥΜΝΑΣΙΟ</v>
          </cell>
        </row>
        <row r="36">
          <cell r="P36" t="str">
            <v>ΠΕΙΡΑΜΑΤΙΚΟ ΓΕΛ</v>
          </cell>
        </row>
        <row r="37">
          <cell r="P37" t="str">
            <v>ΠΕΙΡΑΜΑΤΙΚΟ ΓΥΜΝΑΣΙΟ ΑΕΙ</v>
          </cell>
        </row>
        <row r="38">
          <cell r="P38" t="str">
            <v>ΠΕΙΡΑΜΑΤΙΚΟ ΓΕΛ ΑΕΙ</v>
          </cell>
        </row>
        <row r="39">
          <cell r="P39" t="str">
            <v>1ο ΓΕΛ ΠΑΤΡΩΝ</v>
          </cell>
        </row>
        <row r="40">
          <cell r="P40" t="str">
            <v>2ο ΓΕΛ ΠΑΤΡΩΝ</v>
          </cell>
        </row>
        <row r="41">
          <cell r="P41" t="str">
            <v>3ο ΓΕΛ ΠΑΤΡΩΝ</v>
          </cell>
        </row>
        <row r="42">
          <cell r="P42" t="str">
            <v>4ο ΓΕΛ ΠΑΤΡΩΝ</v>
          </cell>
        </row>
        <row r="43">
          <cell r="P43" t="str">
            <v>5ο ΓΕΛ ΠΑΤΡΩΝ</v>
          </cell>
        </row>
        <row r="44">
          <cell r="P44" t="str">
            <v>6ο ΓΕΛ ΠΑΤΡΩΝ</v>
          </cell>
        </row>
        <row r="45">
          <cell r="P45" t="str">
            <v>7ο ΓΕΛ ΠΑΤΡΩΝ</v>
          </cell>
        </row>
        <row r="46">
          <cell r="P46" t="str">
            <v>8ο ΓΕΛ ΠΑΤΡΩΝ</v>
          </cell>
        </row>
        <row r="47">
          <cell r="P47" t="str">
            <v>9ο ΓΕΛ ΠΑΤΡΩΝ</v>
          </cell>
        </row>
        <row r="48">
          <cell r="P48" t="str">
            <v>10ο ΓΕΛ ΠΑΤΡΩΝ</v>
          </cell>
        </row>
        <row r="49">
          <cell r="P49" t="str">
            <v>11ο ΓΕΛ ΠΑΤΡΩΝ</v>
          </cell>
        </row>
        <row r="50">
          <cell r="P50" t="str">
            <v>12ο ΓΕΛ ΠΑΤΡΩΝ</v>
          </cell>
        </row>
        <row r="51">
          <cell r="P51" t="str">
            <v>13ο ΓΕΛ ΠΑΤΡΩΝ</v>
          </cell>
        </row>
        <row r="52">
          <cell r="P52" t="str">
            <v>ΓΕΛ ΒΡΑΧΝΕΙΚΩΝ</v>
          </cell>
        </row>
        <row r="53">
          <cell r="P53" t="str">
            <v>ΓΕΛ ΔΕΜΕΝΙΚΩΝ</v>
          </cell>
        </row>
        <row r="54">
          <cell r="P54" t="str">
            <v>ΓΕΛ ΚΑΣΤΡΙΤΣΙΟΥ</v>
          </cell>
        </row>
        <row r="55">
          <cell r="P55" t="str">
            <v>ΓΕΛ ΠΑΡΑΛΙΑΣ</v>
          </cell>
        </row>
        <row r="56">
          <cell r="P56" t="str">
            <v>ΓΕΛ ΡΙΟΥ</v>
          </cell>
        </row>
        <row r="57">
          <cell r="P57" t="str">
            <v>ΕΣΠΕΡΙΝΟ ΓΕΛ ΠΑΤΡΩΝ</v>
          </cell>
        </row>
        <row r="58">
          <cell r="P58" t="str">
            <v>1ο ΕΠΑΛ ΠΑΤΡΩΝ</v>
          </cell>
        </row>
        <row r="59">
          <cell r="P59" t="str">
            <v>2ο ΕΠΑΛ ΠΑΤΡΩΝ</v>
          </cell>
        </row>
        <row r="60">
          <cell r="P60" t="str">
            <v>3ο ΕΠΑΛ ΠΑΤΡΩΝ</v>
          </cell>
        </row>
        <row r="61">
          <cell r="P61" t="str">
            <v>4ο ΕΠΑΛ ΠΑΤΡΩΝ</v>
          </cell>
        </row>
        <row r="62">
          <cell r="P62" t="str">
            <v>5ο ΕΠΑΛ ΠΑΤΡΩΝ</v>
          </cell>
        </row>
        <row r="63">
          <cell r="P63" t="str">
            <v>6ο ΕΠΑΛ ΠΑΤΡΩΝ</v>
          </cell>
        </row>
        <row r="64">
          <cell r="P64" t="str">
            <v>7ο ΕΠΑΛ ΠΑΤΡΩΝ</v>
          </cell>
        </row>
        <row r="65">
          <cell r="P65" t="str">
            <v>9ο ΕΠΑΛ ΠΑΤΡΩΝ</v>
          </cell>
        </row>
        <row r="66">
          <cell r="P66" t="str">
            <v>ΕΠΑΛ ΠΑΡΑΛΙΑΣ</v>
          </cell>
        </row>
        <row r="67">
          <cell r="P67" t="str">
            <v>1η ΕΠΑΣ ΠΑΤΡΩΝ</v>
          </cell>
        </row>
        <row r="68">
          <cell r="P68" t="str">
            <v>2η ΕΠΑΣ ΠΑΤΡΩΝ</v>
          </cell>
        </row>
        <row r="69">
          <cell r="P69" t="str">
            <v>1ο ΓΥΜΝΑΣΙΟ ΑΙΓΙΟΥ</v>
          </cell>
        </row>
        <row r="70">
          <cell r="P70" t="str">
            <v>2ο ΓΥΜΝΑΣΙΟ ΑΙΓΙΟΥ</v>
          </cell>
        </row>
        <row r="71">
          <cell r="P71" t="str">
            <v>3ο ΓΥΜΝΑΣΙΟ ΑΙΓΙΟΥ</v>
          </cell>
        </row>
        <row r="72">
          <cell r="P72" t="str">
            <v>4ο ΓΥΜΝΑΣΙΟ ΑΙΓΙΟΥ</v>
          </cell>
        </row>
        <row r="73">
          <cell r="P73" t="str">
            <v>ΓΥΜΝΑΣΙΟ ΑΙΓΕΙΡΑΣ</v>
          </cell>
        </row>
        <row r="74">
          <cell r="P74" t="str">
            <v>ΓΥΜΝΑΣΙΟ ΑΚΡΑΤΑΣ</v>
          </cell>
        </row>
        <row r="75">
          <cell r="P75" t="str">
            <v>ΓΥΜΝΑΣΙΟ ΔΙΑΚΟΠΤΟΥ</v>
          </cell>
        </row>
        <row r="76">
          <cell r="P76" t="str">
            <v>ΓΥΜΝΑΣΙΟ ΚΑΜΑΡΩΝ</v>
          </cell>
        </row>
        <row r="77">
          <cell r="P77" t="str">
            <v>ΕΣΠΕΡΙΝΟ ΓΥΜΝΑΣΙΟ ΑΙΓΙΟΥ</v>
          </cell>
        </row>
        <row r="78">
          <cell r="P78" t="str">
            <v>1ο ΓΕΛ ΑΙΓΙΟΥ</v>
          </cell>
        </row>
        <row r="79">
          <cell r="P79" t="str">
            <v>2ο ΓΕΛ ΑΙΓΙΟΥ</v>
          </cell>
        </row>
        <row r="80">
          <cell r="P80" t="str">
            <v>ΓΕΛ ΑΚΡΑΤΑΣ</v>
          </cell>
        </row>
        <row r="81">
          <cell r="P81" t="str">
            <v>ΓΕΛ ΑΙΓΕΙΡΑΣ</v>
          </cell>
        </row>
        <row r="82">
          <cell r="P82" t="str">
            <v>ΓΕΛ ΔΙΑΚΟΠΤΟΥ</v>
          </cell>
        </row>
        <row r="83">
          <cell r="P83" t="str">
            <v>ΓΕΛ ΚΑΜΑΡΩΝ</v>
          </cell>
        </row>
        <row r="84">
          <cell r="P84" t="str">
            <v>ΕΣΠΕΡΙΝΟ ΓΕΛ ΑΙΓΙΟΥ</v>
          </cell>
        </row>
        <row r="85">
          <cell r="P85" t="str">
            <v>1ο ΕΠΑΛ ΑΙΓΙΟΥ</v>
          </cell>
        </row>
        <row r="86">
          <cell r="P86" t="str">
            <v>2ο ΕΠΑΛ ΑΙΓΙΟΥ</v>
          </cell>
        </row>
        <row r="87">
          <cell r="P87" t="str">
            <v>ΓΥΜΝΑΣΙΟ ΔΑΦΝΗΣ</v>
          </cell>
        </row>
        <row r="88">
          <cell r="P88" t="str">
            <v>ΓΥΜΝΑΣΙΟ ΚΑΛΑΒΡΥΤΩΝ</v>
          </cell>
        </row>
        <row r="89">
          <cell r="P89" t="str">
            <v>ΓΥΜΝΑΣΙΟ ΚΛΕΙΤΟΡΙΑΣ</v>
          </cell>
        </row>
        <row r="90">
          <cell r="P90" t="str">
            <v>ΓΥΜΝΑΣΙΟ ΨΩΦΙΔΑΣ</v>
          </cell>
        </row>
        <row r="91">
          <cell r="P91" t="str">
            <v>ΓΕΛ ΔΑΦΝΗΣ</v>
          </cell>
        </row>
        <row r="92">
          <cell r="P92" t="str">
            <v>ΓΕΛ ΚΑΛΑΒΡΥΤΩΝ</v>
          </cell>
        </row>
        <row r="93">
          <cell r="P93" t="str">
            <v>ΓΕΛ ΚΛΕΙΤΟΡΙΑΣ</v>
          </cell>
        </row>
        <row r="94">
          <cell r="P94" t="str">
            <v>ΕΠΑΛ ΚΑΛΑΒΡΥΤΩΝ</v>
          </cell>
        </row>
        <row r="95">
          <cell r="P95" t="str">
            <v>ΓΥΜΝΑΣΙΟ ΕΡΥΜΑΝΘΕΙΑΣ</v>
          </cell>
        </row>
        <row r="96">
          <cell r="P96" t="str">
            <v>ΓΥΜΝΑΣΙΟ Κ. ΑΧΑΪΑΣ</v>
          </cell>
        </row>
        <row r="97">
          <cell r="P97" t="str">
            <v>ΓΥΜΝΑΣΙΟ ΛΑΚΚΟΠΕΤΡΑΣ</v>
          </cell>
        </row>
        <row r="98">
          <cell r="P98" t="str">
            <v>ΓΥΜΝΑΣΙΟ ΛΑΠΠΑ</v>
          </cell>
        </row>
        <row r="99">
          <cell r="P99" t="str">
            <v>ΓΥΜΝΑΣΙΟ ΛΟΥΣΙΚΩΝ</v>
          </cell>
        </row>
        <row r="100">
          <cell r="P100" t="str">
            <v>ΓΥΜΝΑΣΙΟ ΜΑΖΑΡΑΚΙΟΥ</v>
          </cell>
        </row>
        <row r="101">
          <cell r="P101" t="str">
            <v>ΓΥΜΝΑΣΙΟ ΡΙΟΛΟΥ</v>
          </cell>
        </row>
        <row r="102">
          <cell r="P102" t="str">
            <v>ΓΥΜΝΑΣΙΟ ΣΑΓΕΙΚΩΝ</v>
          </cell>
        </row>
        <row r="103">
          <cell r="P103" t="str">
            <v>ΓΥΜΝΑΣΙΟ ΣΤΑΥΡΟΔΡΟΜΙΟΥ</v>
          </cell>
        </row>
        <row r="104">
          <cell r="P104" t="str">
            <v>ΓΥΜΝΑΣΙΟ ΦΑΡΩΝ</v>
          </cell>
        </row>
        <row r="105">
          <cell r="P105" t="str">
            <v>ΓΥΜΝΑΣΙΟ ΧΑΛΑΝΔΡΙΤΣΑΣ</v>
          </cell>
        </row>
        <row r="106">
          <cell r="P106" t="str">
            <v>ΓΕΛ ΕΡΥΜΑΝΘΕΙΑΣ</v>
          </cell>
        </row>
        <row r="107">
          <cell r="P107" t="str">
            <v>ΓΕΛ Κ. ΑΧΑΪΑΣ</v>
          </cell>
        </row>
        <row r="108">
          <cell r="P108" t="str">
            <v>ΓΕΛ ΛΑΠΠΑ</v>
          </cell>
        </row>
        <row r="109">
          <cell r="P109" t="str">
            <v>ΓΕΛ ΛΟΥΣΙΚΩΝ</v>
          </cell>
        </row>
        <row r="110">
          <cell r="P110" t="str">
            <v>ΕΠΑΛ Κ. ΑΧΑΪΑΣ</v>
          </cell>
        </row>
        <row r="111">
          <cell r="P111" t="str">
            <v>ΤΕΕ ΕΙΔ. ΑΓΩΓΗΣ ΠΑΤΡΩΝ</v>
          </cell>
        </row>
        <row r="112">
          <cell r="P112" t="str">
            <v>Ε.Ε.Ε.Ε.Κ.</v>
          </cell>
        </row>
        <row r="113">
          <cell r="P113" t="str">
            <v>22ο ΓΥΜΝΑΣΙΟ ΠΑΤΡΩΝ</v>
          </cell>
        </row>
        <row r="114">
          <cell r="P114" t="str">
            <v>ΤΕΕ ΕΙΔΙΚΗΣ ΑΓΩΓΗΣ</v>
          </cell>
        </row>
        <row r="115">
          <cell r="P115" t="str">
            <v>ΕΕΕΕΚ ΑΧΑΪΑΣ</v>
          </cell>
        </row>
        <row r="116">
          <cell r="P116" t="str">
            <v>ΓΥΜΝΑΣΙΟ ΚΑΤΩ ΑΧΑΪΑΣ</v>
          </cell>
        </row>
        <row r="117">
          <cell r="P117" t="str">
            <v>ΕΠΑΛ ΚΑΤΩ ΑΧΑΪΑΣ</v>
          </cell>
        </row>
      </sheetData>
      <sheetData sheetId="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ΠΙΝΑΚΑΣ Α"/>
      <sheetName val="ΠΕΡΙΟΧΕΣ ΜΕΤΑΘΕΣΕΩΝ 2008"/>
    </sheetNames>
    <sheetDataSet>
      <sheetData sheetId="0"/>
      <sheetData sheetId="1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ΚΩΔΙΚΟΙ ΣΧΟΛΕΙΩΝ"/>
      <sheetName val="GroupSpecialities-edit.rdl adv2"/>
      <sheetName val="2014-ΤΟΠΟΘ-ΟΡΙΣΤ"/>
      <sheetName val="ΓΙΑ ΤΟΠΟΘΕΤΗΣΕΙΣ-ΕΠΕΞΕΡΓΑΣΙ2015"/>
      <sheetName val="Φύλλο1"/>
      <sheetName val="Φύλλο1 (2)"/>
      <sheetName val="Φύλλο3"/>
      <sheetName val="Φύλλο2"/>
      <sheetName val="ΔΗΜΟΙ ΣΧΟΛΕΙΩΝ"/>
      <sheetName val="ομαδες σχολείων"/>
      <sheetName val="ομαδες σχολείων (3)"/>
      <sheetName val="GroupSpecialities-edit.rdl"/>
      <sheetName val="GroupSpecialities-edit.rdl adv"/>
      <sheetName val="CSV_2016-06-15-122125"/>
      <sheetName val="ΤΑ ΠΑΝΤΑ ΟΛΑ 8-06-2016"/>
      <sheetName val="kena_yperar_anar16"/>
      <sheetName val="Moria_Yperar_2016"/>
      <sheetName val="Εισήγηση ΠΥΣΔΕ για τοπ_Υπερ2016"/>
      <sheetName val="ΤΑ ΠΑΝΤΑ ΟΛΑ 15-07-2016_edit"/>
      <sheetName val="Moria_xoris_Aitisi_2016"/>
      <sheetName val="Moria_orist_velt_2016_anart1507"/>
      <sheetName val="kena_oristikon_2016"/>
      <sheetName val="aitiseis-oristikis-20160721"/>
      <sheetName val="aitiseis-oristikis-20160728"/>
      <sheetName val="Τοποθετησεις σε ΕΝΑΠΟΜΕΙΝΑΝΤΑ"/>
      <sheetName val="1_Τμήματα-μαθητές-20160906 (1)"/>
      <sheetName val="2_Προβλεπόμενες_ώρες_σε_Α_ανάθε"/>
      <sheetName val="4_Εκτίμηση_Κενών-20160906"/>
      <sheetName val="ΗΡΘΑΝ ΠΥΣΔΕ-ΜΟΥΣΙΚΟ_20160902"/>
      <sheetName val="SYNOLIKO ΦΕΥΓΟΥΝ20160816OLAMAZI"/>
      <sheetName val="ΤΑ ΠΑΝΤΑ ΟΛΑ 16-08-2016_CAND"/>
      <sheetName val="aitiseis-allo-pysde-20160907"/>
      <sheetName val="Εκτίμηση_Κενών-ανά-ειδικ-anart2"/>
      <sheetName val="aitiseis-oristikis-20160907"/>
      <sheetName val="aitiseis-oristikis-20160912"/>
      <sheetName val="ΜΟΡΙΑ-ΛΕΙΤ_ΥΠΕΡ_ΠΡΟΣΩΡ_08-09_v4"/>
      <sheetName val="Εκτίμηση_Κενών-ανά-ειδικ-anart3"/>
      <sheetName val="aitiseis-leit-yperar-20160906"/>
      <sheetName val="Ανάρτηση Αιτήσεις Απόσπασης v3"/>
      <sheetName val="aitiseis-allo-pysde-20160914"/>
      <sheetName val="ΣΥΝΟΛΙΚΟ 2015-8"/>
      <sheetName val="ΣΥΝΟΛΙΚΟ 2015-12"/>
      <sheetName val="ΤΑ ΠΑΝΤΑ ΟΛΑ 12-09-2016"/>
      <sheetName val="lab 12-09"/>
      <sheetName val="Ανάρτηση Αιτήσεις Απόσπασης v31"/>
      <sheetName val="aitiseis-allo-pysde-20160916"/>
      <sheetName val="ΠΕ05-aitiseis-oristikis20160927"/>
      <sheetName val="ΤΕΧΝΙΚaitiseisoristikis20160927"/>
      <sheetName val="TEXNIKES-leit-yperar-20160927"/>
      <sheetName val="TEXNIKES-leit-yperar-201609 (2"/>
      <sheetName val="ΤΑ ΠΑΝΤΑ ΟΛΑ 4.09.2017"/>
      <sheetName val="ΤΑ ΠΑΝΤΑ ΟΛΑ 4.09.2017 eidikot"/>
      <sheetName val="ΤΑ ΠΑΝΤΑ ΟΛΑ 28.09.2017"/>
      <sheetName val="3_Ώρες_ανάθ_σε_εκπαιδ_20170928"/>
      <sheetName val="5_Εκτίμηση_πλεονασμάτων20170928"/>
      <sheetName val="APOYSIES 2017"/>
      <sheetName val="ΣΥΝΟΛΙΚΟ APOSPASEIS 01 net"/>
      <sheetName val="ΣΥΝΟΛΙΚΟ APOSPASEIS 02 net"/>
      <sheetName val="aitiseis_ΑΠΟΣΠΑΣΕΩΝ"/>
      <sheetName val="aitiseis-leit_yper-20170928"/>
      <sheetName val="moria_edit_20170529_yper00"/>
      <sheetName val="SYNOLIKO_ΜΟΡΙΑ_20170928"/>
      <sheetName val="aitiseis-leit-yperar-20170928"/>
      <sheetName val="END2017"/>
      <sheetName val="START-2018"/>
      <sheetName val="START-2018_personel"/>
      <sheetName val="ΜΕΤΑΘΕΣΕΙΣ 2018"/>
      <sheetName val="ΤΑ ΠΑΝΤΑ ΟΛΑ 7.03.2018_edit02"/>
      <sheetName val="Φύλλο2 (2)"/>
      <sheetName val="Φύλλο3 (2)"/>
      <sheetName val="Φύλλο4"/>
      <sheetName val="Αντιστοίχιση Ν_4521"/>
      <sheetName val="rep01_myschool_20180316 ΔΙΑΠ_2"/>
      <sheetName val="ΤΑ_ΠΑΝΤΑ_ΟΛΑ 20.6.2018"/>
      <sheetName val="rep01_myschool_20180316 ΔΙΑΠfin"/>
      <sheetName val="ΦΕΥΓΟΥΝ 2018-2019"/>
      <sheetName val="END2018-personel"/>
      <sheetName val="STRAT-2018_Λειτ-Υπερ"/>
      <sheetName val="ΜΟΡΙΑ ΤΕΛΙΚΟ 4-6-2018"/>
      <sheetName val="moria_edit_20180525_yper01 sent"/>
      <sheetName val="4_Εκτίμηση_Κενών-20180911"/>
      <sheetName val="4_Εκτίμηση_Κενών-20180922"/>
      <sheetName val="5_Εκτίμηση_πλεονασμάτων-2018091"/>
      <sheetName val="3_Ώρες_ανάθεσης_σε_εκπαιδευτικο"/>
      <sheetName val="aitiseis-apospasis-20180908"/>
      <sheetName val="aitiseis-apospasis-allo-pysde-2"/>
      <sheetName val="aitiseis-oristikis-20180921"/>
      <sheetName val="rep01-20180908"/>
      <sheetName val="rep01-02-20180922"/>
      <sheetName val="rep01-02-20181003"/>
      <sheetName val="APONTES 02"/>
      <sheetName val="SYNOLIKO_ΜΟΡΙΑ_20180911"/>
      <sheetName val="aitiseis-leit-yperar-20180921"/>
      <sheetName val="START 2019 leit yper"/>
      <sheetName val="ΜΟΡΙΑ ΤΕΛΙΚΟ 4-6-2018 (2)"/>
      <sheetName val="moria_edit_20180525_yper01  (2"/>
      <sheetName val="4_Εκτίμηση_Κενών-20190902"/>
      <sheetName val="4_Εκτίμηση_Κενών-20190902 (2)"/>
      <sheetName val="5_Εκτίμηση_πλεονασμάτων-201 (2"/>
      <sheetName val="3_Ώρες_ανάθεσης_σε_εκπαιδευ (2"/>
      <sheetName val="aitiseis-apospasis-20180908 (2"/>
      <sheetName val="aitiseis-apospasis-allo-pys (2"/>
      <sheetName val="rep01-20180908 (2)"/>
      <sheetName val="rep01-02-20181003 (2)"/>
      <sheetName val="APONTES 02 (2)"/>
      <sheetName val="SYNOLIKO_ΜΟΡΙΑ_20180911 (2)"/>
      <sheetName val="rep01-20190902"/>
      <sheetName val="rep01_2019-03-04-152854_edit02"/>
      <sheetName val="aitiseis-oristikis-20190906"/>
      <sheetName val="aitiseis-leit-yperar-20190902"/>
      <sheetName val="RTG1"/>
      <sheetName val="Μόρια 2019_Υπόλ ειδικ"/>
      <sheetName val="5_Εκτίμηση_πλεονασ-20190919"/>
      <sheetName val="3_Ώρες_ανάθ_σε_εκπκο_20190919"/>
      <sheetName val="4_Εκτίμηση_Κενών-20190919"/>
      <sheetName val="leipoun 2019-2020"/>
      <sheetName val=" Αποσπάσεις σε Φορείς _upd01"/>
      <sheetName val="synoliko axaia dnth"/>
      <sheetName val="5_Εκτίμηση_πλεονασ-20190906"/>
      <sheetName val="3_Ώρες_ανάθ_σε_εκπκο_20190906"/>
      <sheetName val="4_Εκτίμηση_Κενών-20190906"/>
      <sheetName val="START 2020 proet leit yper"/>
      <sheetName val="ΚΩΔΙΚΟΙ ΣΧΟΛΕΙΩΝ 2019_May"/>
      <sheetName val="rep01 2020_upd01"/>
      <sheetName val="τελικό Mor_YPER_20200602_edit01"/>
      <sheetName val="Topoth_Yperarithmon_2020"/>
      <sheetName val="Topothetiseis_2020"/>
      <sheetName val="Γενικες Μεταθ_2020 Ερχονται-φεύ"/>
      <sheetName val="moria_XORIS AITISI_20220_DIATHE"/>
      <sheetName val="RTG1 edit02_orist_2020"/>
      <sheetName val="ΔΗΜΟΙ ΣΧΟΛΕΙΩΝ (2)"/>
      <sheetName val="stat4_18_2020-09-05-093228"/>
      <sheetName val="stat4_18_2020-09-05-edit02"/>
      <sheetName val="Rep01_Rep02_2020-08-12_upd01"/>
      <sheetName val="Συνολικό_ΘΑ_Λειπ_2020-2021"/>
      <sheetName val="ΜΟΡΙΑ ΤΕΛΙΚΟ 10-6-2020 gia topo"/>
      <sheetName val="moria EVAGGELIA_01_20200904"/>
      <sheetName val="START 2020 ΑΙΤΗΣΕΙΣ leit yper"/>
      <sheetName val="aitiseis-leit-yperar-20200904"/>
      <sheetName val="Εκτίμηση_Κενών-ανά σχολείο_ΕΠΙΚ"/>
      <sheetName val="aitiseis-oristikis-20200905-092"/>
      <sheetName val="aitiseis-apospasis-20200905-120"/>
      <sheetName val="aitiseis-aposp-allo-pysde-2020"/>
      <sheetName val="3_Ώρες_ανάθε_σε_εκπκο 20200906"/>
      <sheetName val="4_Εκτίμηση_Κενών-20200906"/>
      <sheetName val="2_Προβλ_ώρες_σε_Α_ανάθ 20200906"/>
      <sheetName val="5_Εκτίμηση_πλεονασμά-20200906"/>
      <sheetName val="1_Τμήματα-μαθητές-20200906"/>
      <sheetName val="3_Ώρες_ανάθε_σε_εκπκο 20200909"/>
      <sheetName val="4_Εκτίμηση_Κενών-20200909"/>
      <sheetName val="2_Προβλ_ώρες_σε_Α_ανάθ 20200909"/>
      <sheetName val="5_Εκτίμηση_πλεονασμά-20200909"/>
      <sheetName val="ΕΚΠ_ΚΟΙ ΜΕ ΠΡΟΒΛΗΜΑΤΑ_07_upd05"/>
    </sheetNames>
    <sheetDataSet>
      <sheetData sheetId="0"/>
      <sheetData sheetId="1"/>
      <sheetData sheetId="2"/>
      <sheetData sheetId="3"/>
      <sheetData sheetId="4"/>
      <sheetData sheetId="5">
        <row r="8">
          <cell r="A8" t="str">
            <v>ΟΡΓΑΝΙΚΗ</v>
          </cell>
        </row>
        <row r="9">
          <cell r="A9" t="str">
            <v>ΟΡΓΑΝΙΚΗ (ΘΗΤΕΙΑ)</v>
          </cell>
        </row>
        <row r="10">
          <cell r="A10" t="str">
            <v>ΠΡΟΣΩΡΙΝΗ</v>
          </cell>
        </row>
        <row r="20">
          <cell r="A20">
            <v>1</v>
          </cell>
        </row>
        <row r="21">
          <cell r="A21">
            <v>2</v>
          </cell>
        </row>
        <row r="22">
          <cell r="A22">
            <v>3</v>
          </cell>
        </row>
        <row r="23">
          <cell r="A23">
            <v>4</v>
          </cell>
        </row>
        <row r="24">
          <cell r="A24">
            <v>5</v>
          </cell>
        </row>
        <row r="25">
          <cell r="A25">
            <v>6</v>
          </cell>
        </row>
        <row r="26">
          <cell r="A26">
            <v>7</v>
          </cell>
        </row>
        <row r="27">
          <cell r="A27">
            <v>8</v>
          </cell>
        </row>
        <row r="28">
          <cell r="A28">
            <v>9</v>
          </cell>
        </row>
        <row r="29">
          <cell r="A29">
            <v>10</v>
          </cell>
        </row>
        <row r="30">
          <cell r="A30">
            <v>11</v>
          </cell>
        </row>
        <row r="31">
          <cell r="A31">
            <v>12</v>
          </cell>
        </row>
        <row r="32">
          <cell r="A32">
            <v>13</v>
          </cell>
        </row>
        <row r="33">
          <cell r="A33">
            <v>14</v>
          </cell>
        </row>
        <row r="34">
          <cell r="A34">
            <v>15</v>
          </cell>
        </row>
        <row r="35">
          <cell r="A35">
            <v>16</v>
          </cell>
        </row>
        <row r="36">
          <cell r="A36">
            <v>17</v>
          </cell>
        </row>
        <row r="37">
          <cell r="A37">
            <v>18</v>
          </cell>
        </row>
        <row r="38">
          <cell r="A38">
            <v>19</v>
          </cell>
        </row>
        <row r="39">
          <cell r="A39">
            <v>20</v>
          </cell>
        </row>
        <row r="40">
          <cell r="A40">
            <v>21</v>
          </cell>
        </row>
        <row r="41">
          <cell r="A41">
            <v>22</v>
          </cell>
        </row>
        <row r="42">
          <cell r="A42">
            <v>23</v>
          </cell>
        </row>
        <row r="43">
          <cell r="A43">
            <v>24</v>
          </cell>
        </row>
        <row r="44">
          <cell r="A44">
            <v>25</v>
          </cell>
        </row>
        <row r="45">
          <cell r="A45">
            <v>26</v>
          </cell>
        </row>
        <row r="46">
          <cell r="A46">
            <v>27</v>
          </cell>
        </row>
        <row r="47">
          <cell r="A47">
            <v>28</v>
          </cell>
        </row>
        <row r="48">
          <cell r="A48">
            <v>29</v>
          </cell>
        </row>
        <row r="49">
          <cell r="A49">
            <v>30</v>
          </cell>
        </row>
        <row r="50">
          <cell r="A50">
            <v>31</v>
          </cell>
        </row>
        <row r="51">
          <cell r="A51">
            <v>32</v>
          </cell>
        </row>
        <row r="52">
          <cell r="A52">
            <v>33</v>
          </cell>
        </row>
        <row r="53">
          <cell r="A53">
            <v>34</v>
          </cell>
        </row>
        <row r="54">
          <cell r="A54">
            <v>35</v>
          </cell>
        </row>
        <row r="55">
          <cell r="A55">
            <v>36</v>
          </cell>
        </row>
        <row r="56">
          <cell r="A56">
            <v>37</v>
          </cell>
        </row>
        <row r="57">
          <cell r="A57">
            <v>38</v>
          </cell>
        </row>
        <row r="58">
          <cell r="A58">
            <v>39</v>
          </cell>
        </row>
        <row r="59">
          <cell r="A59">
            <v>40</v>
          </cell>
        </row>
        <row r="120">
          <cell r="L120" t="str">
            <v>ΣΧΟΛΕΙΟ</v>
          </cell>
        </row>
        <row r="121">
          <cell r="L121" t="str">
            <v>1ο ΓΕΛ ΠΑΤΡΩΝ</v>
          </cell>
        </row>
        <row r="122">
          <cell r="L122" t="str">
            <v>1ο ΓΥΜΝΑΣΙΟ ΠΑΤΡΩΝ</v>
          </cell>
        </row>
        <row r="123">
          <cell r="L123" t="str">
            <v>1ο ΕΣΠΕΡΙΝΟ ΓΥΜΝΑΣΙΟ ΠΑΤΡΩΝ</v>
          </cell>
        </row>
        <row r="124">
          <cell r="L124" t="str">
            <v>2ο ΓΥΜΝΑΣΙΟ ΠΑΤΡΩΝ</v>
          </cell>
        </row>
        <row r="125">
          <cell r="L125" t="str">
            <v>2ο ΕΣΠΕΡΙΝΟ ΓΥΜΝΑΣΙΟ ΠΑΤΡΩΝ</v>
          </cell>
        </row>
        <row r="126">
          <cell r="L126" t="str">
            <v>3ο ΓΕΛ ΠΑΤΡΩΝ</v>
          </cell>
        </row>
        <row r="127">
          <cell r="L127" t="str">
            <v>3ο ΓΥΜΝΑΣΙΟ ΠΑΤΡΩΝ</v>
          </cell>
        </row>
        <row r="128">
          <cell r="L128" t="str">
            <v>6ο ΓΕΛ ΠΑΤΡΩΝ</v>
          </cell>
        </row>
        <row r="129">
          <cell r="L129" t="str">
            <v>6ο ΓΥΜΝΑΣΙΟ ΠΑΤΡΩΝ</v>
          </cell>
        </row>
        <row r="130">
          <cell r="L130" t="str">
            <v>7ο ΓΕΛ ΠΑΤΡΩΝ</v>
          </cell>
        </row>
        <row r="131">
          <cell r="L131" t="str">
            <v>7ο ΓΥΜΝΑΣΙΟ ΠΑΤΡΩΝ</v>
          </cell>
        </row>
        <row r="132">
          <cell r="L132" t="str">
            <v>9ο ΓΕΛ ΠΑΤΡΩΝ</v>
          </cell>
        </row>
        <row r="133">
          <cell r="L133" t="str">
            <v>9ο ΓΥΜΝΑΣΙΟ ΠΑΤΡΩΝ</v>
          </cell>
        </row>
        <row r="134">
          <cell r="L134" t="str">
            <v>11ο ΓΕΛ ΠΑΤΡΩΝ</v>
          </cell>
        </row>
        <row r="135">
          <cell r="L135" t="str">
            <v>11ο ΓΥΜΝΑΣΙΟ ΠΑΤΡΩΝ</v>
          </cell>
        </row>
        <row r="136">
          <cell r="L136" t="str">
            <v>12ο ΓΕΛ ΠΑΤΡΩΝ</v>
          </cell>
        </row>
        <row r="137">
          <cell r="L137" t="str">
            <v>13ο ΓΥΜΝΑΣΙΟ ΠΑΤΡΩΝ</v>
          </cell>
        </row>
        <row r="138">
          <cell r="L138" t="str">
            <v>15ο ΓΥΜΝΑΣΙΟ ΠΑΤΡΩΝ</v>
          </cell>
        </row>
        <row r="139">
          <cell r="L139" t="str">
            <v>16ο ΓΥΜΝΑΣΙΟ ΠΑΤΡΩΝ</v>
          </cell>
        </row>
        <row r="140">
          <cell r="L140" t="str">
            <v>19ο ΓΥΜΝΑΣΙΟ ΠΑΤΡΩΝ</v>
          </cell>
        </row>
        <row r="141">
          <cell r="L141" t="str">
            <v>21ο ΓΥΜΝΑΣΙΟ ΠΑΤΡΩΝ</v>
          </cell>
        </row>
        <row r="142">
          <cell r="L142" t="str">
            <v>ΓΕΛ ΔΕΜΕΝΙΚΩΝ</v>
          </cell>
        </row>
        <row r="143">
          <cell r="L143" t="str">
            <v>ΓΕΛ ΕΡΥΜΑΝΘΕΙΑΣ</v>
          </cell>
        </row>
        <row r="144">
          <cell r="L144" t="str">
            <v>ΓΕΛ ΚΑΣΤΡΙΤΣΙΟΥ</v>
          </cell>
        </row>
        <row r="145">
          <cell r="L145" t="str">
            <v>ΓΕΛ ΡΙΟΥ</v>
          </cell>
        </row>
        <row r="146">
          <cell r="L146" t="str">
            <v>ΓΥΜΝΑΣΙΟ ΑΓ. ΒΑΣΙΛΕΙΟΥ</v>
          </cell>
        </row>
        <row r="147">
          <cell r="L147" t="str">
            <v>ΓΥΜΝΑΣΙΟ ΔΕΜΕΝΙΚΩΝ</v>
          </cell>
        </row>
        <row r="148">
          <cell r="L148" t="str">
            <v>ΓΥΜΝΑΣΙΟ ΕΡΥΜΑΝΘΕΙΑΣ</v>
          </cell>
        </row>
        <row r="149">
          <cell r="L149" t="str">
            <v>ΓΥΜΝΑΣΙΟ ΚΑΣΤΡΙΤΣΙΟΥ</v>
          </cell>
        </row>
        <row r="150">
          <cell r="L150" t="str">
            <v>ΓΥΜΝΑΣΙΟ ΟΒΡΥΑΣ</v>
          </cell>
        </row>
        <row r="151">
          <cell r="L151" t="str">
            <v>ΓΥΜΝΑΣΙΟ ΡΙΟΥ</v>
          </cell>
        </row>
        <row r="152">
          <cell r="L152" t="str">
            <v>ΓΥΜΝΑΣΙΟ ΣΤΑΥΡΟΔΡΟΜΙΟΥ</v>
          </cell>
        </row>
        <row r="153">
          <cell r="L153" t="str">
            <v>ΓΥΜΝΑΣΙΟ ΦΑΡΩΝ</v>
          </cell>
        </row>
        <row r="154">
          <cell r="L154" t="str">
            <v>ΓΥΜΝΑΣΙΟ ΧΑΛΑΝΔΡΙΤΣΑΣ</v>
          </cell>
        </row>
        <row r="155">
          <cell r="L155" t="str">
            <v>ΕΣΠΕΡΙΝΟ ΓΕΛ ΠΑΤΡΩΝ</v>
          </cell>
        </row>
        <row r="156">
          <cell r="L156" t="str">
            <v>1ο ΓΕΛ ΑΙΓΙΟΥ</v>
          </cell>
        </row>
        <row r="157">
          <cell r="L157" t="str">
            <v>1ο ΓΥΜΝΑΣΙΟ ΑΙΓΙΟΥ</v>
          </cell>
        </row>
        <row r="158">
          <cell r="L158" t="str">
            <v>2ο ΓΕΛ ΑΙΓΙΟΥ</v>
          </cell>
        </row>
        <row r="159">
          <cell r="L159" t="str">
            <v>2ο ΓΥΜΝΑΣΙΟ ΑΙΓΙΟΥ</v>
          </cell>
        </row>
        <row r="160">
          <cell r="L160" t="str">
            <v>3ο ΓΥΜΝΑΣΙΟ ΑΙΓΙΟΥ</v>
          </cell>
        </row>
        <row r="161">
          <cell r="L161" t="str">
            <v>4ο ΓΥΜΝΑΣΙΟ ΑΙΓΙΟΥ</v>
          </cell>
        </row>
        <row r="162">
          <cell r="L162" t="str">
            <v>ΓΕΛ ΑΙΓΕΙΡΑΣ</v>
          </cell>
        </row>
        <row r="163">
          <cell r="L163" t="str">
            <v>ΓΕΛ ΑΚΡΑΤΑΣ</v>
          </cell>
        </row>
        <row r="164">
          <cell r="L164" t="str">
            <v>ΓΕΛ ΔΑΦΝΗΣ</v>
          </cell>
        </row>
        <row r="165">
          <cell r="L165" t="str">
            <v>ΓΕΛ ΔΙΑΚΟΠΤΟΥ</v>
          </cell>
        </row>
        <row r="166">
          <cell r="L166" t="str">
            <v>ΓΕΛ ΚΑΛΑΒΡΥΤΩΝ</v>
          </cell>
        </row>
        <row r="167">
          <cell r="L167" t="str">
            <v>ΓΕΛ ΚΑΜΑΡΩΝ</v>
          </cell>
        </row>
        <row r="168">
          <cell r="L168" t="str">
            <v>ΓΕΛ ΚΛΕΙΤΟΡΙΑΣ</v>
          </cell>
        </row>
        <row r="169">
          <cell r="L169" t="str">
            <v>ΓΥΜΝΑΣΙΟ ΑΙΓΕΙΡΑΣ</v>
          </cell>
        </row>
        <row r="170">
          <cell r="L170" t="str">
            <v>ΓΥΜΝΑΣΙΟ ΑΚΡΑΤΑΣ</v>
          </cell>
        </row>
        <row r="171">
          <cell r="L171" t="str">
            <v>ΓΥΜΝΑΣΙΟ ΔΑΦΝΗΣ</v>
          </cell>
        </row>
        <row r="172">
          <cell r="L172" t="str">
            <v>ΓΥΜΝΑΣΙΟ ΔΙΑΚΟΠΤΟΥ</v>
          </cell>
        </row>
        <row r="173">
          <cell r="L173" t="str">
            <v>ΓΥΜΝΑΣΙΟ ΚΑΛΑΒΡΥΤΩΝ</v>
          </cell>
        </row>
        <row r="174">
          <cell r="L174" t="str">
            <v>ΓΥΜΝΑΣΙΟ ΚΑΜΑΡΩΝ</v>
          </cell>
        </row>
        <row r="175">
          <cell r="L175" t="str">
            <v>ΓΥΜΝΑΣΙΟ ΚΛΕΙΤΟΡΙΑΣ</v>
          </cell>
        </row>
        <row r="176">
          <cell r="L176" t="str">
            <v>ΓΥΜΝΑΣΙΟ ΨΩΦΙΔΑΣ</v>
          </cell>
        </row>
        <row r="177">
          <cell r="L177" t="str">
            <v>ΕΣΠΕΡΙΝΟ ΓΕΛ ΑΙΓΙΟΥ</v>
          </cell>
        </row>
        <row r="178">
          <cell r="L178" t="str">
            <v>ΕΣΠΕΡΙΝΟ ΓΥΜΝΑΣΙΟ ΑΙΓΙΟΥ</v>
          </cell>
        </row>
        <row r="179">
          <cell r="L179" t="str">
            <v>1ο ΓΥΜΝΑΣΙΟ ΠΑΡΑΛΙΑΣ</v>
          </cell>
        </row>
        <row r="180">
          <cell r="L180" t="str">
            <v>2ο ΓΕΛ ΠΑΤΡΩΝ</v>
          </cell>
        </row>
        <row r="181">
          <cell r="L181" t="str">
            <v>2ο ΓΥΜΝΑΣΙΟ ΠΑΡΑΛΙΑΣ</v>
          </cell>
        </row>
        <row r="182">
          <cell r="L182" t="str">
            <v>4ο ΓΕΛ ΠΑΤΡΩΝ</v>
          </cell>
        </row>
        <row r="183">
          <cell r="L183" t="str">
            <v>4ο ΓΥΜΝΑΣΙΟ ΠΑΤΡΩΝ</v>
          </cell>
        </row>
        <row r="184">
          <cell r="L184" t="str">
            <v>5ο ΓΕΛ ΠΑΤΡΩΝ</v>
          </cell>
        </row>
        <row r="185">
          <cell r="L185" t="str">
            <v>5ο ΓΥΜΝΑΣΙΟ ΠΑΤΡΩΝ</v>
          </cell>
        </row>
        <row r="186">
          <cell r="L186" t="str">
            <v>8ο ΓΕΛ ΠΑΤΡΩΝ</v>
          </cell>
        </row>
        <row r="187">
          <cell r="L187" t="str">
            <v>8ο ΓΥΜΝΑΣΙΟ ΠΑΤΡΩΝ</v>
          </cell>
        </row>
        <row r="188">
          <cell r="L188" t="str">
            <v>10ο ΓΕΛ ΠΑΤΡΩΝ</v>
          </cell>
        </row>
        <row r="189">
          <cell r="L189" t="str">
            <v>10ο ΓΥΜΝΑΣΙΟ ΠΑΤΡΩΝ</v>
          </cell>
        </row>
        <row r="190">
          <cell r="L190" t="str">
            <v>12ο ΓΥΜΝΑΣΙΟ ΠΑΤΡΩΝ</v>
          </cell>
        </row>
        <row r="191">
          <cell r="L191" t="str">
            <v>14ο ΓΥΜΝΑΣΙΟ ΠΑΤΡΩΝ</v>
          </cell>
        </row>
        <row r="192">
          <cell r="L192" t="str">
            <v>17ο ΓΥΜΝΑΣΙΟ ΠΑΤΡΩΝ</v>
          </cell>
        </row>
        <row r="193">
          <cell r="L193" t="str">
            <v>18ο ΓΥΜΝΑΣΙΟ ΠΑΤΡΩΝ</v>
          </cell>
        </row>
        <row r="194">
          <cell r="L194" t="str">
            <v>20ο ΓΥΜΝΑΣΙΟ ΠΑΤΡΩΝ</v>
          </cell>
        </row>
        <row r="195">
          <cell r="L195" t="str">
            <v>ΓΕΛ ΒΡΑΧΝΕΙΚΩΝ</v>
          </cell>
        </row>
        <row r="196">
          <cell r="L196" t="str">
            <v>ΓΕΛ Κ. ΑΧΑΪΑΣ</v>
          </cell>
        </row>
        <row r="197">
          <cell r="L197" t="str">
            <v>ΓΕΛ ΛΑΠΠΑ</v>
          </cell>
        </row>
        <row r="198">
          <cell r="L198" t="str">
            <v>ΓΕΛ ΛΟΥΣΙΚΩΝ</v>
          </cell>
        </row>
        <row r="199">
          <cell r="L199" t="str">
            <v>ΓΕΛ ΠΑΡΑΛΙΑΣ</v>
          </cell>
        </row>
        <row r="200">
          <cell r="L200" t="str">
            <v>ΓΥΜΝΑΣΙΟ ΒΡΑΧΝΕΙΚΩΝ</v>
          </cell>
        </row>
        <row r="201">
          <cell r="L201" t="str">
            <v>ΓΥΜΝΑΣΙΟ Κ. ΑΧΑΪΑΣ</v>
          </cell>
        </row>
        <row r="202">
          <cell r="L202" t="str">
            <v>ΓΥΜΝΑΣΙΟ ΛΑΚΚΟΠΕΤΡΑΣ</v>
          </cell>
        </row>
        <row r="203">
          <cell r="L203" t="str">
            <v>ΓΥΜΝΑΣΙΟ ΛΑΠΠΑ</v>
          </cell>
        </row>
        <row r="204">
          <cell r="L204" t="str">
            <v>ΓΥΜΝΑΣΙΟ ΛΟΥΣΙΚΩΝ</v>
          </cell>
        </row>
        <row r="205">
          <cell r="L205" t="str">
            <v>ΓΥΜΝΑΣΙΟ ΜΑΖΑΡΑΚΙΟΥ</v>
          </cell>
        </row>
        <row r="206">
          <cell r="L206" t="str">
            <v>ΓΥΜΝΑΣΙΟ ΡΙΟΛΟΥ</v>
          </cell>
        </row>
        <row r="207">
          <cell r="L207" t="str">
            <v>ΓΥΜΝΑΣΙΟ ΣΑΓΕΙΚΩΝ</v>
          </cell>
        </row>
        <row r="208">
          <cell r="L208" t="str">
            <v>ΓΥΜΝΑΣΙΟ ΣΑΡΑΒΑΛΙΟΥ</v>
          </cell>
        </row>
        <row r="209">
          <cell r="L209" t="str">
            <v>ΠΡΩΗΝ 22ο ΓΥΜΝΑΣΙΟ ΠΑΤΡΩΝ</v>
          </cell>
        </row>
        <row r="210">
          <cell r="L210" t="str">
            <v>1η ΕΠΑΣ ΠΑΤΡΩΝ</v>
          </cell>
        </row>
        <row r="211">
          <cell r="L211" t="str">
            <v>1ο ΕΠΑΛ ΑΙΓΙΟΥ</v>
          </cell>
        </row>
        <row r="212">
          <cell r="L212" t="str">
            <v>1ο ΕΠΑΛ ΠΑΤΡΩΝ</v>
          </cell>
        </row>
        <row r="213">
          <cell r="L213" t="str">
            <v>2η ΕΠΑΣ ΠΑΤΡΩΝ</v>
          </cell>
        </row>
        <row r="214">
          <cell r="L214" t="str">
            <v>2ο ΕΠΑΛ ΑΙΓΙΟΥ</v>
          </cell>
        </row>
        <row r="215">
          <cell r="L215" t="str">
            <v>2ο ΕΠΑΛ ΠΑΤΡΩΝ</v>
          </cell>
        </row>
        <row r="216">
          <cell r="L216" t="str">
            <v>3ο ΕΠΑΛ ΠΑΤΡΩΝ</v>
          </cell>
        </row>
        <row r="217">
          <cell r="L217" t="str">
            <v>4ο ΕΠΑΛ ΠΑΤΡΩΝ</v>
          </cell>
        </row>
        <row r="218">
          <cell r="L218" t="str">
            <v>5ο ΕΠΑΛ ΠΑΤΡΩΝ</v>
          </cell>
        </row>
        <row r="219">
          <cell r="L219" t="str">
            <v>6ο ΕΠΑΛ ΠΑΤΡΩΝ</v>
          </cell>
        </row>
        <row r="220">
          <cell r="L220" t="str">
            <v>7ο ΕΠΑΛ ΠΑΤΡΩΝ</v>
          </cell>
        </row>
        <row r="221">
          <cell r="L221" t="str">
            <v>9ο ΕΠΑΛ ΠΑΤΡΩΝ</v>
          </cell>
        </row>
        <row r="222">
          <cell r="L222" t="str">
            <v>ΕΕΕΕΚ ΑΧΑΪΑΣ</v>
          </cell>
        </row>
        <row r="223">
          <cell r="L223" t="str">
            <v>ΕΠΑΛ Κ. ΑΧΑΪΑΣ</v>
          </cell>
        </row>
        <row r="224">
          <cell r="L224" t="str">
            <v>ΕΠΑΛ ΚΑΛΑΒΡΥΤΩΝ</v>
          </cell>
        </row>
        <row r="225">
          <cell r="L225" t="str">
            <v>ΕΠΑΛ ΠΑΡΑΛΙΑΣ</v>
          </cell>
        </row>
        <row r="226">
          <cell r="L226" t="str">
            <v>ΤΕΕ ΕΙΔΙΚΗΣ ΑΓΩΓΗΣ</v>
          </cell>
        </row>
        <row r="227">
          <cell r="L227" t="str">
            <v>13ο ΓΕΛ ΠΑΤΡΩΝ</v>
          </cell>
        </row>
        <row r="228">
          <cell r="L228" t="str">
            <v>ΜΟΥΣΙΚΟ ΣΧΟΛΕΙΟ ΠΑΤΡΩΝ</v>
          </cell>
        </row>
        <row r="229">
          <cell r="L229" t="str">
            <v>ΠΕΙΡΑΜΑΤΙΚΟ ΓΕΛ</v>
          </cell>
        </row>
        <row r="230">
          <cell r="L230" t="str">
            <v>ΠΕΙΡΑΜΑΤΙΚΟ ΓΕΛ ΑΕΙ</v>
          </cell>
        </row>
        <row r="231">
          <cell r="L231" t="str">
            <v>ΠΕΙΡΑΜΑΤΙΚΟ ΓΥΜΝΑΣΙΟ</v>
          </cell>
        </row>
        <row r="232">
          <cell r="L232" t="str">
            <v>ΠΕΙΡΑΜΑΤΙΚΟ ΓΥΜΝΑΣΙΟ ΑΕΙ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  <sheetName val="aitiseis-yperar-πε05-20160909"/>
      <sheetName val="aitiseis-yperar-πε11-20160909"/>
      <sheetName val="aitiseis-yperar-πε1920-20160909"/>
      <sheetName val="ΔΙΑΘΕΣΕΙΣ-πε01-20160921"/>
      <sheetName val="ΔΙΑΘΕΣΕΙΣ-πε07-20160921"/>
      <sheetName val="ΔΙΑΘΕΣΕΙΣ-πε08-09-16-20160921"/>
      <sheetName val="ΔΙΑΘΕΣΕΙΣ-πε-20160926"/>
      <sheetName val="ΔΙΑΘΕΣΕΙΣ-πε-20160927"/>
      <sheetName val="aitiseis-yper-TEXNIK01-20160927"/>
      <sheetName val="aitiseis-yper-TEXNIK02-20160927"/>
      <sheetName val="ΔΙΑΘΕΣΕΙΣ-πε-20160928"/>
      <sheetName val="ΔΙΑΘΕΣΕΙΣ-πε-20160930"/>
      <sheetName val="ΔΙΑΘΕΣΕΙΣ-πε-20161003"/>
      <sheetName val="ΔΙΑΘΕΣΕΙΣ-πε-20161005"/>
      <sheetName val="ΔΙΑΘΕΣΕΙΣ-πε-20161010"/>
      <sheetName val="ΔΙΑΘΕΣΕΙΣ-πε-20161011"/>
      <sheetName val="ΔΙΑΘΕΣΕΙΣ-πε-20161012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ΟΠΟΘΕΤΗΣΕΙΣ-201509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πραξεις-ΠΥΣΔΕ"/>
      <sheetName val="Φύλλο1 (3)"/>
      <sheetName val="Λίστα DIATHESH PYSDE sent PDE"/>
      <sheetName val="onomastika erhontai ACHAIA"/>
      <sheetName val="apospaseis ypopaith-20150918"/>
      <sheetName val="ομαδες σχολείων"/>
      <sheetName val="Φύλλο3 (2)"/>
      <sheetName val="Φύλλο2 (2)"/>
      <sheetName val="GroupSpecialities-edit.rdl"/>
      <sheetName val="ΤΑ ΠΑΝΤΑ ΟΛΑ 3-9-2015"/>
      <sheetName val="ΤΑ ΠΑΝΤΑ ΟΛΑ 24-9-2015-sorted"/>
      <sheetName val="Ηρθαν από αλλο ΠΥΣΔΕ 2015"/>
      <sheetName val="ΜΟΡΙΑ ΕΝΤΟΣ ΠΥΣΔΕ 2015-2016"/>
      <sheetName val="2015 moria apo alla PYSDE check"/>
      <sheetName val="ΣΥΝΟΛΙΚ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2">
          <cell r="A162" t="str">
            <v>ΑΠΟΣΠΑΣΗ</v>
          </cell>
        </row>
        <row r="163">
          <cell r="A163" t="str">
            <v>ΔΙΑΘΕΣΗ</v>
          </cell>
        </row>
        <row r="164">
          <cell r="A164" t="str">
            <v>ΑΠΟΣΠΑΣΗ ΓΙΑ ΑΝΑΓΚΕΣ ΤΗΣ ΥΠΗΡΕΣΙΑΣ</v>
          </cell>
        </row>
        <row r="165">
          <cell r="A165" t="str">
            <v>ΟΛΙΚΗ ΔΙΑΘΕΣΗ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Άδειες"/>
    </sheetNames>
    <sheetDataSet>
      <sheetData sheetId="0">
        <row r="6">
          <cell r="A6" t="str">
            <v>ΝΑΙ</v>
          </cell>
        </row>
        <row r="7">
          <cell r="A7" t="str">
            <v>ΌΧΙ</v>
          </cell>
        </row>
        <row r="8">
          <cell r="A8" t="str">
            <v>ΆΛΛΟ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80" zoomScaleNormal="80" zoomScaleSheetLayoutView="82" workbookViewId="0">
      <selection activeCell="G26" sqref="G26"/>
    </sheetView>
  </sheetViews>
  <sheetFormatPr defaultRowHeight="12.75"/>
  <cols>
    <col min="1" max="1" width="11.28515625" style="6" bestFit="1" customWidth="1"/>
    <col min="2" max="2" width="21.42578125" style="6" bestFit="1" customWidth="1"/>
    <col min="3" max="3" width="8.42578125" style="73" bestFit="1" customWidth="1"/>
    <col min="4" max="4" width="25.28515625" style="69" bestFit="1" customWidth="1"/>
    <col min="5" max="5" width="6.140625" style="70" bestFit="1" customWidth="1"/>
    <col min="6" max="6" width="25.140625" style="69" bestFit="1" customWidth="1"/>
    <col min="7" max="7" width="6.140625" style="70" bestFit="1" customWidth="1"/>
    <col min="8" max="8" width="24.140625" style="69" customWidth="1"/>
    <col min="9" max="9" width="6.140625" style="70" customWidth="1"/>
    <col min="10" max="10" width="20.7109375" style="69" customWidth="1"/>
    <col min="11" max="11" width="6.140625" style="6" customWidth="1"/>
    <col min="12" max="12" width="8.5703125" style="73" customWidth="1"/>
    <col min="13" max="13" width="7" style="73" customWidth="1"/>
    <col min="14" max="14" width="14" style="74" customWidth="1"/>
    <col min="15" max="15" width="7.5703125" style="72" customWidth="1"/>
    <col min="16" max="16" width="9.140625" style="76"/>
    <col min="17" max="16384" width="9.140625" style="6"/>
  </cols>
  <sheetData>
    <row r="1" spans="1:19" ht="54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2" t="s">
        <v>4</v>
      </c>
      <c r="H1" s="1" t="s">
        <v>6</v>
      </c>
      <c r="I1" s="2" t="s">
        <v>4</v>
      </c>
      <c r="J1" s="1" t="s">
        <v>7</v>
      </c>
      <c r="K1" s="1" t="s">
        <v>4</v>
      </c>
      <c r="L1" s="2" t="s">
        <v>8</v>
      </c>
      <c r="M1" s="3" t="s">
        <v>9</v>
      </c>
      <c r="N1" s="4" t="s">
        <v>10</v>
      </c>
      <c r="O1" s="1"/>
      <c r="P1" s="5"/>
    </row>
    <row r="2" spans="1:19" s="13" customFormat="1" ht="15">
      <c r="A2" s="7"/>
      <c r="B2" s="7"/>
      <c r="C2" s="8"/>
      <c r="D2" s="7"/>
      <c r="E2" s="9"/>
      <c r="F2" s="7"/>
      <c r="G2" s="9"/>
      <c r="H2" s="7"/>
      <c r="I2" s="9"/>
      <c r="J2" s="7"/>
      <c r="K2" s="7"/>
      <c r="L2" s="9"/>
      <c r="M2" s="9"/>
      <c r="N2" s="10"/>
      <c r="O2" s="11"/>
      <c r="P2" s="12" t="str">
        <f>IF(ISERROR(VLOOKUP(#REF!,'[11]ΑΧΑΪΑΣ_ΔΕ_ΥΠΑΙΘ ΟΛΑ ΜΑΖΙ edit01'!$D$2:$Y$251,12,FALSE)),"",VLOOKUP(#REF!,'[11]ΑΧΑΪΑΣ_ΔΕ_ΥΠΑΙΘ ΟΛΑ ΜΑΖΙ edit01'!$D$2:$Y$251,12,FALSE))</f>
        <v/>
      </c>
    </row>
    <row r="3" spans="1:19" s="13" customFormat="1" ht="15">
      <c r="A3" s="7"/>
      <c r="B3" s="7"/>
      <c r="C3" s="8"/>
      <c r="D3" s="7"/>
      <c r="E3" s="9"/>
      <c r="F3" s="7"/>
      <c r="G3" s="9"/>
      <c r="H3" s="7"/>
      <c r="I3" s="9"/>
      <c r="J3" s="7"/>
      <c r="K3" s="7"/>
      <c r="L3" s="9"/>
      <c r="M3" s="9"/>
      <c r="N3" s="10"/>
      <c r="O3" s="14"/>
      <c r="P3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4" spans="1:19" s="13" customFormat="1" ht="15">
      <c r="A4" s="7"/>
      <c r="B4" s="7"/>
      <c r="C4" s="8"/>
      <c r="D4" s="7"/>
      <c r="E4" s="9"/>
      <c r="F4" s="7"/>
      <c r="G4" s="9"/>
      <c r="H4" s="7"/>
      <c r="I4" s="9"/>
      <c r="J4" s="7"/>
      <c r="K4" s="7"/>
      <c r="L4" s="15">
        <f t="shared" ref="L4:L9" si="0">E4+G4+I4+K4</f>
        <v>0</v>
      </c>
      <c r="M4" s="9"/>
      <c r="N4" s="10"/>
      <c r="O4" s="14"/>
      <c r="P4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5" spans="1:19" s="24" customFormat="1" ht="15">
      <c r="A5" s="16"/>
      <c r="B5" s="16" t="s">
        <v>11</v>
      </c>
      <c r="C5" s="17" t="s">
        <v>35</v>
      </c>
      <c r="D5" s="77" t="s">
        <v>36</v>
      </c>
      <c r="E5" s="20">
        <v>23</v>
      </c>
      <c r="F5" s="44"/>
      <c r="G5" s="20"/>
      <c r="H5" s="21"/>
      <c r="I5" s="20"/>
      <c r="J5" s="21"/>
      <c r="K5" s="21"/>
      <c r="L5" s="22">
        <f>E5+G5+I5+K5</f>
        <v>23</v>
      </c>
      <c r="M5" s="20">
        <v>1</v>
      </c>
      <c r="N5" s="16" t="s">
        <v>15</v>
      </c>
      <c r="O5" s="14"/>
      <c r="P5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6" spans="1:19" s="47" customFormat="1" ht="15">
      <c r="A6" s="16"/>
      <c r="B6" s="23" t="s">
        <v>11</v>
      </c>
      <c r="C6" s="40" t="s">
        <v>35</v>
      </c>
      <c r="D6" s="77" t="s">
        <v>37</v>
      </c>
      <c r="E6" s="19">
        <v>15</v>
      </c>
      <c r="F6" s="44"/>
      <c r="G6" s="19"/>
      <c r="H6" s="44"/>
      <c r="I6" s="19"/>
      <c r="J6" s="44"/>
      <c r="K6" s="44"/>
      <c r="L6" s="37">
        <f>E6+G6+I6+K6</f>
        <v>15</v>
      </c>
      <c r="M6" s="19">
        <v>1</v>
      </c>
      <c r="N6" s="23" t="s">
        <v>29</v>
      </c>
      <c r="O6" s="45"/>
      <c r="P6" s="46" t="str">
        <f>IF(ISERROR(VLOOKUP(#REF!,'[11]ΑΧΑΪΑΣ_ΔΕ_ΥΠΑΙΘ ΟΛΑ ΜΑΖΙ ed (2'!$C$2:$Y$251,12,FALSE)),"",VLOOKUP(#REF!,'[11]ΑΧΑΪΑΣ_ΔΕ_ΥΠΑΙΘ ΟΛΑ ΜΑΖΙ ed (2'!$C$2:$Y$251,12,FALSE))</f>
        <v/>
      </c>
      <c r="Q6" s="24"/>
      <c r="R6" s="24"/>
      <c r="S6" s="24"/>
    </row>
    <row r="7" spans="1:19" s="24" customFormat="1" ht="15">
      <c r="A7" s="53"/>
      <c r="B7" s="16" t="s">
        <v>11</v>
      </c>
      <c r="C7" s="17" t="s">
        <v>12</v>
      </c>
      <c r="D7" s="18" t="s">
        <v>13</v>
      </c>
      <c r="E7" s="19">
        <v>12</v>
      </c>
      <c r="F7" s="78" t="s">
        <v>14</v>
      </c>
      <c r="G7" s="19">
        <v>11</v>
      </c>
      <c r="H7" s="54"/>
      <c r="I7" s="20"/>
      <c r="J7" s="21"/>
      <c r="K7" s="21"/>
      <c r="L7" s="22">
        <f t="shared" si="0"/>
        <v>23</v>
      </c>
      <c r="M7" s="20">
        <v>1</v>
      </c>
      <c r="N7" s="23" t="s">
        <v>15</v>
      </c>
      <c r="O7" s="14"/>
      <c r="P7" s="12" t="str">
        <f>IF(ISERROR(VLOOKUP(#REF!,'[11]ΑΧΑΪΑΣ_ΔΕ_ΥΠΑΙΘ ΟΛΑ ΜΑΖΙ ed (2'!$C$2:$Y$251,12,FALSE)),"",VLOOKUP(#REF!,'[11]ΑΧΑΪΑΣ_ΔΕ_ΥΠΑΙΘ ΟΛΑ ΜΑΖΙ ed (2'!$C$2:$Y$251,12,FALSE))</f>
        <v/>
      </c>
      <c r="Q7" s="13"/>
      <c r="R7" s="13"/>
      <c r="S7" s="13"/>
    </row>
    <row r="8" spans="1:19" s="32" customFormat="1" ht="15">
      <c r="A8" s="53"/>
      <c r="B8" s="16" t="s">
        <v>11</v>
      </c>
      <c r="C8" s="25" t="s">
        <v>16</v>
      </c>
      <c r="D8" s="26" t="s">
        <v>17</v>
      </c>
      <c r="E8" s="20">
        <v>18</v>
      </c>
      <c r="F8" s="27" t="s">
        <v>18</v>
      </c>
      <c r="G8" s="20">
        <v>3</v>
      </c>
      <c r="H8" s="28" t="s">
        <v>19</v>
      </c>
      <c r="I8" s="20">
        <v>2</v>
      </c>
      <c r="J8" s="29"/>
      <c r="K8" s="29"/>
      <c r="L8" s="22">
        <f t="shared" si="0"/>
        <v>23</v>
      </c>
      <c r="M8" s="20">
        <v>1</v>
      </c>
      <c r="N8" s="16" t="s">
        <v>15</v>
      </c>
      <c r="O8" s="30"/>
      <c r="P8" s="31" t="str">
        <f>IF(ISERROR(VLOOKUP(#REF!,'[11]ΑΧΑΪΑΣ_ΔΕ_ΥΠΑΙΘ ΟΛΑ ΜΑΖΙ ed (2'!$C$2:$Y$251,12,FALSE)),"",VLOOKUP(#REF!,'[11]ΑΧΑΪΑΣ_ΔΕ_ΥΠΑΙΘ ΟΛΑ ΜΑΖΙ ed (2'!$C$2:$Y$251,12,FALSE))</f>
        <v/>
      </c>
      <c r="Q8" s="13"/>
      <c r="R8" s="13"/>
      <c r="S8" s="13"/>
    </row>
    <row r="9" spans="1:19" s="24" customFormat="1" ht="15">
      <c r="A9" s="53"/>
      <c r="B9" s="16" t="s">
        <v>11</v>
      </c>
      <c r="C9" s="17" t="s">
        <v>20</v>
      </c>
      <c r="D9" s="28" t="s">
        <v>21</v>
      </c>
      <c r="E9" s="33">
        <v>14</v>
      </c>
      <c r="F9" s="34" t="s">
        <v>22</v>
      </c>
      <c r="G9" s="33">
        <v>4</v>
      </c>
      <c r="H9" s="18" t="s">
        <v>23</v>
      </c>
      <c r="I9" s="33">
        <v>5</v>
      </c>
      <c r="J9" s="29"/>
      <c r="K9" s="21"/>
      <c r="L9" s="22">
        <f t="shared" si="0"/>
        <v>23</v>
      </c>
      <c r="M9" s="20">
        <v>1</v>
      </c>
      <c r="N9" s="16" t="s">
        <v>15</v>
      </c>
      <c r="O9" s="14"/>
      <c r="P9" s="12" t="str">
        <f>IF(ISERROR(VLOOKUP(#REF!,'[11]ΑΧΑΪΑΣ_ΔΕ_ΥΠΑΙΘ ΟΛΑ ΜΑΖΙ ed (2'!$C$2:$Y$251,12,FALSE)),"",VLOOKUP(#REF!,'[11]ΑΧΑΪΑΣ_ΔΕ_ΥΠΑΙΘ ΟΛΑ ΜΑΖΙ ed (2'!$C$2:$Y$251,12,FALSE))</f>
        <v/>
      </c>
      <c r="Q9" s="13"/>
      <c r="R9" s="13"/>
      <c r="S9" s="13"/>
    </row>
    <row r="10" spans="1:19" s="38" customFormat="1" ht="25.5">
      <c r="A10" s="53"/>
      <c r="B10" s="16" t="s">
        <v>11</v>
      </c>
      <c r="C10" s="17" t="s">
        <v>24</v>
      </c>
      <c r="D10" s="35" t="s">
        <v>25</v>
      </c>
      <c r="E10" s="19">
        <v>5</v>
      </c>
      <c r="F10" s="35" t="s">
        <v>26</v>
      </c>
      <c r="G10" s="20">
        <v>2</v>
      </c>
      <c r="H10" s="21" t="s">
        <v>27</v>
      </c>
      <c r="I10" s="20">
        <f>3+2</f>
        <v>5</v>
      </c>
      <c r="J10" s="36" t="s">
        <v>28</v>
      </c>
      <c r="K10" s="21">
        <f>2</f>
        <v>2</v>
      </c>
      <c r="L10" s="37">
        <f>E10+G10+I10+K10</f>
        <v>14</v>
      </c>
      <c r="M10" s="19">
        <v>1</v>
      </c>
      <c r="N10" s="23" t="s">
        <v>29</v>
      </c>
      <c r="O10" s="14"/>
      <c r="P10" s="12" t="str">
        <f>IF(ISERROR(VLOOKUP(#REF!,'[11]ΑΧΑΪΑΣ_ΔΕ_ΥΠΑΙΘ ΟΛΑ ΜΑΖΙ ed (2'!$C$2:$Y$251,12,FALSE)),"",VLOOKUP(#REF!,'[11]ΑΧΑΪΑΣ_ΔΕ_ΥΠΑΙΘ ΟΛΑ ΜΑΖΙ ed (2'!$C$2:$Y$251,12,FALSE))</f>
        <v/>
      </c>
      <c r="Q10" s="13"/>
      <c r="R10" s="13"/>
      <c r="S10" s="13"/>
    </row>
    <row r="11" spans="1:19" s="47" customFormat="1" ht="25.5">
      <c r="A11" s="53"/>
      <c r="B11" s="39" t="s">
        <v>11</v>
      </c>
      <c r="C11" s="40" t="s">
        <v>30</v>
      </c>
      <c r="D11" s="41" t="s">
        <v>31</v>
      </c>
      <c r="E11" s="19">
        <v>6</v>
      </c>
      <c r="F11" s="27" t="s">
        <v>32</v>
      </c>
      <c r="G11" s="19">
        <v>2</v>
      </c>
      <c r="H11" s="42" t="s">
        <v>33</v>
      </c>
      <c r="I11" s="43">
        <v>1</v>
      </c>
      <c r="J11" s="42" t="s">
        <v>34</v>
      </c>
      <c r="K11" s="44">
        <f>2+2</f>
        <v>4</v>
      </c>
      <c r="L11" s="22">
        <f t="shared" ref="L11:L21" si="1">E11+G11+I11+K11</f>
        <v>13</v>
      </c>
      <c r="M11" s="19">
        <v>1</v>
      </c>
      <c r="N11" s="39" t="s">
        <v>29</v>
      </c>
      <c r="O11" s="45"/>
      <c r="P11" s="46" t="str">
        <f>IF(ISERROR(VLOOKUP(#REF!,'[11]ΑΧΑΪΑΣ_ΔΕ_ΥΠΑΙΘ ΟΛΑ ΜΑΖΙ ed (2'!$C$2:$Y$251,12,FALSE)),"",VLOOKUP(#REF!,'[11]ΑΧΑΪΑΣ_ΔΕ_ΥΠΑΙΘ ΟΛΑ ΜΑΖΙ ed (2'!$C$2:$Y$251,12,FALSE))</f>
        <v/>
      </c>
      <c r="Q11" s="13"/>
      <c r="R11" s="13"/>
      <c r="S11" s="13"/>
    </row>
    <row r="12" spans="1:19" s="47" customFormat="1" ht="15">
      <c r="A12" s="53"/>
      <c r="B12" s="39"/>
      <c r="C12" s="40"/>
      <c r="D12" s="41"/>
      <c r="E12" s="19"/>
      <c r="F12" s="27"/>
      <c r="G12" s="19"/>
      <c r="H12" s="42"/>
      <c r="I12" s="43"/>
      <c r="J12" s="42"/>
      <c r="K12" s="44"/>
      <c r="L12" s="22"/>
      <c r="M12" s="19"/>
      <c r="N12" s="39"/>
      <c r="O12" s="45"/>
      <c r="P12" s="46"/>
      <c r="Q12" s="13"/>
      <c r="R12" s="13"/>
      <c r="S12" s="13"/>
    </row>
    <row r="13" spans="1:19" s="24" customFormat="1" ht="15">
      <c r="A13" s="53"/>
      <c r="B13" s="16"/>
      <c r="C13" s="17"/>
      <c r="D13" s="28"/>
      <c r="E13" s="22"/>
      <c r="F13" s="49"/>
      <c r="G13" s="22"/>
      <c r="H13" s="50"/>
      <c r="I13" s="51"/>
      <c r="J13" s="50"/>
      <c r="K13" s="52"/>
      <c r="L13" s="22"/>
      <c r="M13" s="22"/>
      <c r="N13" s="16"/>
      <c r="O13" s="48"/>
      <c r="P13" s="12"/>
      <c r="Q13" s="13"/>
      <c r="R13" s="13"/>
      <c r="S13" s="13"/>
    </row>
    <row r="14" spans="1:19" s="13" customFormat="1" ht="15">
      <c r="A14" s="53"/>
      <c r="B14" s="7"/>
      <c r="C14" s="8"/>
      <c r="D14" s="7"/>
      <c r="E14" s="9"/>
      <c r="F14" s="7"/>
      <c r="G14" s="9"/>
      <c r="H14" s="7"/>
      <c r="I14" s="9"/>
      <c r="J14" s="7"/>
      <c r="K14" s="7"/>
      <c r="L14" s="15">
        <f t="shared" si="1"/>
        <v>0</v>
      </c>
      <c r="M14" s="9"/>
      <c r="N14" s="10"/>
      <c r="O14" s="14"/>
      <c r="P14" s="31" t="str">
        <f>IF(ISERROR(VLOOKUP(#REF!,'[11]ΑΧΑΪΑΣ_ΔΕ_ΥΠΑΙΘ ΟΛΑ ΜΑΖΙ ed (2'!$C$2:$Y$251,12,FALSE)),"",VLOOKUP(#REF!,'[11]ΑΧΑΪΑΣ_ΔΕ_ΥΠΑΙΘ ΟΛΑ ΜΑΖΙ ed (2'!$C$2:$Y$251,12,FALSE))</f>
        <v/>
      </c>
    </row>
    <row r="15" spans="1:19" s="13" customFormat="1" ht="15">
      <c r="A15" s="53"/>
      <c r="B15" s="39" t="s">
        <v>38</v>
      </c>
      <c r="C15" s="79" t="s">
        <v>12</v>
      </c>
      <c r="D15" s="41" t="s">
        <v>39</v>
      </c>
      <c r="E15" s="19">
        <f>8</f>
        <v>8</v>
      </c>
      <c r="F15" s="27" t="s">
        <v>40</v>
      </c>
      <c r="G15" s="19">
        <f>4+3</f>
        <v>7</v>
      </c>
      <c r="H15" s="42"/>
      <c r="I15" s="43"/>
      <c r="J15" s="42"/>
      <c r="K15" s="44"/>
      <c r="L15" s="22">
        <f t="shared" si="1"/>
        <v>15</v>
      </c>
      <c r="M15" s="19">
        <v>1</v>
      </c>
      <c r="N15" s="39" t="s">
        <v>29</v>
      </c>
      <c r="O15" s="45"/>
      <c r="P15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16" spans="1:19" s="55" customFormat="1" ht="15">
      <c r="A16" s="53"/>
      <c r="B16" s="80"/>
      <c r="C16" s="81"/>
      <c r="D16" s="82"/>
      <c r="E16" s="83"/>
      <c r="F16" s="80"/>
      <c r="G16" s="83"/>
      <c r="H16" s="80"/>
      <c r="I16" s="83"/>
      <c r="J16" s="80"/>
      <c r="K16" s="80"/>
      <c r="L16" s="22">
        <f t="shared" si="1"/>
        <v>0</v>
      </c>
      <c r="M16" s="83"/>
      <c r="N16" s="84"/>
      <c r="O16" s="48"/>
      <c r="P16" s="46"/>
      <c r="Q16" s="13"/>
      <c r="R16" s="13"/>
      <c r="S16" s="13"/>
    </row>
    <row r="17" spans="1:19" s="13" customFormat="1" ht="15">
      <c r="A17" s="53"/>
      <c r="B17" s="16" t="s">
        <v>41</v>
      </c>
      <c r="C17" s="85" t="s">
        <v>35</v>
      </c>
      <c r="D17" s="41" t="s">
        <v>42</v>
      </c>
      <c r="E17" s="22">
        <v>15</v>
      </c>
      <c r="F17" s="80"/>
      <c r="G17" s="83"/>
      <c r="H17" s="80"/>
      <c r="I17" s="83"/>
      <c r="J17" s="80"/>
      <c r="K17" s="80"/>
      <c r="L17" s="22">
        <f t="shared" si="1"/>
        <v>15</v>
      </c>
      <c r="M17" s="19">
        <v>1</v>
      </c>
      <c r="N17" s="39" t="s">
        <v>29</v>
      </c>
      <c r="O17" s="48"/>
      <c r="P17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18" spans="1:19" s="13" customFormat="1" ht="15">
      <c r="A18" s="56"/>
      <c r="B18" s="80"/>
      <c r="C18" s="81"/>
      <c r="D18" s="82"/>
      <c r="E18" s="83"/>
      <c r="F18" s="80"/>
      <c r="G18" s="83"/>
      <c r="H18" s="80"/>
      <c r="I18" s="83"/>
      <c r="J18" s="80"/>
      <c r="K18" s="80"/>
      <c r="L18" s="22">
        <f t="shared" si="1"/>
        <v>0</v>
      </c>
      <c r="M18" s="83"/>
      <c r="N18" s="84"/>
      <c r="O18" s="48"/>
      <c r="P18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19" spans="1:19" s="13" customFormat="1" ht="15">
      <c r="A19" s="56"/>
      <c r="B19" s="16" t="s">
        <v>43</v>
      </c>
      <c r="C19" s="85" t="s">
        <v>24</v>
      </c>
      <c r="D19" s="41" t="s">
        <v>44</v>
      </c>
      <c r="E19" s="22">
        <v>23</v>
      </c>
      <c r="F19" s="49"/>
      <c r="G19" s="22"/>
      <c r="H19" s="50"/>
      <c r="I19" s="51"/>
      <c r="J19" s="50"/>
      <c r="K19" s="52"/>
      <c r="L19" s="22">
        <f t="shared" si="1"/>
        <v>23</v>
      </c>
      <c r="M19" s="22">
        <v>1</v>
      </c>
      <c r="N19" s="16" t="s">
        <v>45</v>
      </c>
      <c r="O19" s="48"/>
      <c r="P19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20" spans="1:19" s="13" customFormat="1" ht="15">
      <c r="A20" s="56"/>
      <c r="B20" s="16" t="s">
        <v>43</v>
      </c>
      <c r="C20" s="85" t="s">
        <v>46</v>
      </c>
      <c r="D20" s="41" t="s">
        <v>47</v>
      </c>
      <c r="E20" s="9">
        <v>23</v>
      </c>
      <c r="F20" s="7"/>
      <c r="G20" s="9"/>
      <c r="H20" s="7"/>
      <c r="I20" s="9"/>
      <c r="J20" s="7"/>
      <c r="K20" s="7"/>
      <c r="L20" s="15">
        <f>E20+G20+I20+K20</f>
        <v>23</v>
      </c>
      <c r="M20" s="9">
        <v>1</v>
      </c>
      <c r="N20" s="16" t="s">
        <v>45</v>
      </c>
      <c r="O20" s="14"/>
      <c r="P20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21" spans="1:19" s="13" customFormat="1" ht="15">
      <c r="A21" s="56"/>
      <c r="B21" s="16" t="s">
        <v>43</v>
      </c>
      <c r="C21" s="85" t="s">
        <v>48</v>
      </c>
      <c r="D21" s="41" t="s">
        <v>47</v>
      </c>
      <c r="E21" s="22">
        <v>23</v>
      </c>
      <c r="F21" s="49"/>
      <c r="G21" s="22"/>
      <c r="H21" s="50"/>
      <c r="I21" s="51"/>
      <c r="J21" s="50"/>
      <c r="K21" s="52"/>
      <c r="L21" s="22">
        <f t="shared" si="1"/>
        <v>23</v>
      </c>
      <c r="M21" s="22">
        <v>1</v>
      </c>
      <c r="N21" s="16" t="s">
        <v>45</v>
      </c>
      <c r="O21" s="48"/>
      <c r="P21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22" spans="1:19" s="13" customFormat="1" ht="15">
      <c r="A22" s="56"/>
      <c r="B22" s="16"/>
      <c r="C22" s="85"/>
      <c r="D22" s="41"/>
      <c r="E22" s="22"/>
      <c r="F22" s="50"/>
      <c r="G22" s="22"/>
      <c r="H22" s="50"/>
      <c r="I22" s="51"/>
      <c r="J22" s="50"/>
      <c r="K22" s="52"/>
      <c r="L22" s="22"/>
      <c r="M22" s="22"/>
      <c r="N22" s="16"/>
      <c r="O22" s="48"/>
      <c r="P22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23" spans="1:19" s="13" customFormat="1" ht="15">
      <c r="A23" s="56"/>
      <c r="B23" s="16" t="s">
        <v>49</v>
      </c>
      <c r="C23" s="85" t="s">
        <v>35</v>
      </c>
      <c r="D23" s="41" t="s">
        <v>50</v>
      </c>
      <c r="E23" s="22">
        <v>23</v>
      </c>
      <c r="F23" s="50"/>
      <c r="G23" s="22"/>
      <c r="H23" s="50"/>
      <c r="I23" s="51"/>
      <c r="J23" s="50"/>
      <c r="K23" s="52"/>
      <c r="L23" s="22">
        <f>E23+G23+I23+K23</f>
        <v>23</v>
      </c>
      <c r="M23" s="22">
        <v>1</v>
      </c>
      <c r="N23" s="16" t="s">
        <v>45</v>
      </c>
      <c r="O23" s="48"/>
      <c r="P23" s="12" t="str">
        <f>IF(ISERROR(VLOOKUP(#REF!,'[11]ΑΧΑΪΑΣ_ΔΕ_ΥΠΑΙΘ ΟΛΑ ΜΑΖΙ ed (2'!$C$2:$Y$251,12,FALSE)),"",VLOOKUP(#REF!,'[11]ΑΧΑΪΑΣ_ΔΕ_ΥΠΑΙΘ ΟΛΑ ΜΑΖΙ ed (2'!$C$2:$Y$251,12,FALSE))</f>
        <v/>
      </c>
    </row>
    <row r="24" spans="1:19" s="60" customFormat="1" ht="15">
      <c r="A24" s="56"/>
      <c r="B24" s="56"/>
      <c r="C24" s="8"/>
      <c r="D24" s="57"/>
      <c r="E24" s="58"/>
      <c r="F24" s="56"/>
      <c r="G24" s="58"/>
      <c r="H24" s="56"/>
      <c r="I24" s="58"/>
      <c r="J24" s="56"/>
      <c r="K24" s="56"/>
      <c r="L24" s="58"/>
      <c r="M24" s="58"/>
      <c r="N24" s="59"/>
      <c r="O24" s="48"/>
      <c r="P24" s="12" t="str">
        <f>IF(ISERROR(VLOOKUP(#REF!,'[11]ΑΧΑΪΑΣ_ΔΕ_ΥΠΑΙΘ ΟΛΑ ΜΑΖΙ ed (2'!$C$2:$Y$251,12,FALSE)),"",VLOOKUP(#REF!,'[11]ΑΧΑΪΑΣ_ΔΕ_ΥΠΑΙΘ ΟΛΑ ΜΑΖΙ ed (2'!$C$2:$Y$251,12,FALSE))</f>
        <v/>
      </c>
      <c r="Q24" s="13"/>
      <c r="R24" s="13"/>
      <c r="S24" s="13"/>
    </row>
    <row r="25" spans="1:19" s="60" customFormat="1" ht="15">
      <c r="A25" s="56"/>
      <c r="B25" s="56"/>
      <c r="C25" s="8"/>
      <c r="D25" s="56"/>
      <c r="E25" s="58"/>
      <c r="F25" s="56"/>
      <c r="G25" s="58"/>
      <c r="H25" s="56"/>
      <c r="I25" s="58"/>
      <c r="J25" s="56"/>
      <c r="K25" s="56"/>
      <c r="L25" s="58"/>
      <c r="M25" s="58"/>
      <c r="N25" s="59"/>
      <c r="O25" s="61"/>
      <c r="P25" s="12" t="str">
        <f>IF(ISERROR(VLOOKUP(#REF!,'[11]ΑΧΑΪΑΣ_ΔΕ_ΥΠΑΙΘ ΟΛΑ ΜΑΖΙ ed (2'!$C$2:$Y$251,12,FALSE)),"",VLOOKUP(#REF!,'[11]ΑΧΑΪΑΣ_ΔΕ_ΥΠΑΙΘ ΟΛΑ ΜΑΖΙ ed (2'!$C$2:$Y$251,12,FALSE))</f>
        <v/>
      </c>
      <c r="Q25" s="13"/>
      <c r="R25" s="13"/>
      <c r="S25" s="13"/>
    </row>
    <row r="26" spans="1:19" s="60" customFormat="1" ht="15">
      <c r="A26" s="56"/>
      <c r="B26" s="56"/>
      <c r="C26" s="8"/>
      <c r="D26" s="56"/>
      <c r="E26" s="58"/>
      <c r="F26" s="56"/>
      <c r="G26" s="58"/>
      <c r="H26" s="56"/>
      <c r="I26" s="58"/>
      <c r="J26" s="56"/>
      <c r="K26" s="56"/>
      <c r="L26" s="58"/>
      <c r="M26" s="58"/>
      <c r="N26" s="59"/>
      <c r="O26" s="61"/>
      <c r="P26" s="12" t="str">
        <f>IF(ISERROR(VLOOKUP(#REF!,'[11]ΑΧΑΪΑΣ_ΔΕ_ΥΠΑΙΘ ΟΛΑ ΜΑΖΙ ed (2'!$C$2:$Y$251,12,FALSE)),"",VLOOKUP(#REF!,'[11]ΑΧΑΪΑΣ_ΔΕ_ΥΠΑΙΘ ΟΛΑ ΜΑΖΙ ed (2'!$C$2:$Y$251,12,FALSE))</f>
        <v/>
      </c>
      <c r="Q26" s="13"/>
      <c r="R26" s="13"/>
      <c r="S26" s="13"/>
    </row>
    <row r="27" spans="1:19" s="60" customFormat="1" ht="15">
      <c r="A27" s="56"/>
      <c r="B27" s="56"/>
      <c r="C27" s="8"/>
      <c r="D27" s="56"/>
      <c r="E27" s="58"/>
      <c r="F27" s="56"/>
      <c r="G27" s="58"/>
      <c r="H27" s="56"/>
      <c r="I27" s="58"/>
      <c r="J27" s="56"/>
      <c r="K27" s="56"/>
      <c r="L27" s="58"/>
      <c r="M27" s="58"/>
      <c r="N27" s="59"/>
      <c r="O27" s="48"/>
      <c r="P27" s="12" t="str">
        <f>IF(ISERROR(VLOOKUP(#REF!,'[11]ΑΧΑΪΑΣ_ΔΕ_ΥΠΑΙΘ ΟΛΑ ΜΑΖΙ ed (2'!$C$2:$Y$251,12,FALSE)),"",VLOOKUP(#REF!,'[11]ΑΧΑΪΑΣ_ΔΕ_ΥΠΑΙΘ ΟΛΑ ΜΑΖΙ ed (2'!$C$2:$Y$251,12,FALSE))</f>
        <v/>
      </c>
      <c r="Q27" s="13"/>
      <c r="R27" s="13"/>
      <c r="S27" s="13"/>
    </row>
    <row r="28" spans="1:19" s="66" customFormat="1">
      <c r="A28" s="62"/>
      <c r="B28" s="62"/>
      <c r="C28" s="63"/>
      <c r="D28" s="62"/>
      <c r="E28" s="63"/>
      <c r="F28" s="62"/>
      <c r="G28" s="63"/>
      <c r="H28" s="62"/>
      <c r="I28" s="63"/>
      <c r="J28" s="62"/>
      <c r="K28" s="62"/>
      <c r="L28" s="63"/>
      <c r="M28" s="64">
        <f>SUM(M2:M27)</f>
        <v>13</v>
      </c>
      <c r="N28" s="65"/>
      <c r="O28" s="64">
        <f>SUM(O2:O24)</f>
        <v>0</v>
      </c>
      <c r="P28" s="12"/>
      <c r="Q28" s="13"/>
      <c r="R28" s="13"/>
      <c r="S28" s="13"/>
    </row>
    <row r="29" spans="1:19" s="66" customFormat="1">
      <c r="A29" s="62"/>
      <c r="B29" s="62"/>
      <c r="C29" s="63"/>
      <c r="D29" s="62"/>
      <c r="E29" s="63"/>
      <c r="F29" s="62"/>
      <c r="G29" s="63"/>
      <c r="H29" s="62"/>
      <c r="I29" s="63"/>
      <c r="J29" s="62"/>
      <c r="K29" s="62"/>
      <c r="L29" s="63"/>
      <c r="M29" s="67" t="e">
        <f>SUM(#REF!)</f>
        <v>#REF!</v>
      </c>
      <c r="N29" s="65"/>
      <c r="O29" s="68"/>
      <c r="P29" s="12"/>
    </row>
    <row r="30" spans="1:19">
      <c r="A30" s="69"/>
      <c r="B30" s="69"/>
      <c r="C30" s="70"/>
      <c r="K30" s="69"/>
      <c r="L30" s="70"/>
      <c r="M30" s="70"/>
      <c r="N30" s="71"/>
      <c r="P30" s="12"/>
    </row>
    <row r="31" spans="1:19">
      <c r="P31" s="12"/>
    </row>
    <row r="32" spans="1:19">
      <c r="P32" s="12"/>
    </row>
    <row r="33" spans="16:16">
      <c r="P33" s="12"/>
    </row>
    <row r="34" spans="16:16">
      <c r="P34" s="12"/>
    </row>
    <row r="35" spans="16:16">
      <c r="P35" s="12"/>
    </row>
    <row r="36" spans="16:16">
      <c r="P36" s="12"/>
    </row>
    <row r="37" spans="16:16">
      <c r="P37" s="75"/>
    </row>
    <row r="38" spans="16:16">
      <c r="P38" s="75"/>
    </row>
  </sheetData>
  <autoFilter ref="A3:S29"/>
  <phoneticPr fontId="5" type="noConversion"/>
  <conditionalFormatting sqref="F3 L10:L12 L21:L26 L14:L19 L3:L7 F14:F16 F5:F6">
    <cfRule type="cellIs" dxfId="39" priority="50" operator="equal">
      <formula>0</formula>
    </cfRule>
  </conditionalFormatting>
  <conditionalFormatting sqref="D18 F18 J13 D16 D6">
    <cfRule type="cellIs" dxfId="38" priority="49" stopIfTrue="1" operator="equal">
      <formula>0</formula>
    </cfRule>
  </conditionalFormatting>
  <conditionalFormatting sqref="F19 D19">
    <cfRule type="cellIs" dxfId="37" priority="48" stopIfTrue="1" operator="equal">
      <formula>0</formula>
    </cfRule>
  </conditionalFormatting>
  <conditionalFormatting sqref="F17">
    <cfRule type="cellIs" dxfId="36" priority="47" operator="equal">
      <formula>0</formula>
    </cfRule>
  </conditionalFormatting>
  <conditionalFormatting sqref="D5">
    <cfRule type="cellIs" dxfId="35" priority="46" stopIfTrue="1" operator="equal">
      <formula>0</formula>
    </cfRule>
  </conditionalFormatting>
  <conditionalFormatting sqref="D7">
    <cfRule type="cellIs" dxfId="34" priority="42" stopIfTrue="1" operator="equal">
      <formula>0</formula>
    </cfRule>
  </conditionalFormatting>
  <conditionalFormatting sqref="F4">
    <cfRule type="cellIs" dxfId="33" priority="43" operator="equal">
      <formula>0</formula>
    </cfRule>
  </conditionalFormatting>
  <conditionalFormatting sqref="D11:D12 F11:F12">
    <cfRule type="cellIs" dxfId="32" priority="40" stopIfTrue="1" operator="equal">
      <formula>0</formula>
    </cfRule>
  </conditionalFormatting>
  <conditionalFormatting sqref="L10:L12 L21:L27 L14:L19 L2:L7">
    <cfRule type="cellIs" priority="38" operator="equal">
      <formula>0</formula>
    </cfRule>
  </conditionalFormatting>
  <conditionalFormatting sqref="D10">
    <cfRule type="cellIs" dxfId="31" priority="37" stopIfTrue="1" operator="equal">
      <formula>0</formula>
    </cfRule>
  </conditionalFormatting>
  <conditionalFormatting sqref="F10">
    <cfRule type="cellIs" dxfId="30" priority="36" stopIfTrue="1" operator="equal">
      <formula>0</formula>
    </cfRule>
  </conditionalFormatting>
  <conditionalFormatting sqref="L8">
    <cfRule type="cellIs" dxfId="29" priority="35" operator="equal">
      <formula>0</formula>
    </cfRule>
  </conditionalFormatting>
  <conditionalFormatting sqref="D8">
    <cfRule type="cellIs" dxfId="28" priority="34" stopIfTrue="1" operator="equal">
      <formula>0</formula>
    </cfRule>
  </conditionalFormatting>
  <conditionalFormatting sqref="L8">
    <cfRule type="cellIs" priority="33" operator="equal">
      <formula>0</formula>
    </cfRule>
  </conditionalFormatting>
  <conditionalFormatting sqref="L9">
    <cfRule type="cellIs" dxfId="27" priority="32" operator="equal">
      <formula>0</formula>
    </cfRule>
  </conditionalFormatting>
  <conditionalFormatting sqref="L20">
    <cfRule type="cellIs" dxfId="26" priority="28" operator="equal">
      <formula>0</formula>
    </cfRule>
  </conditionalFormatting>
  <conditionalFormatting sqref="F20 D20">
    <cfRule type="cellIs" dxfId="25" priority="27" stopIfTrue="1" operator="equal">
      <formula>0</formula>
    </cfRule>
  </conditionalFormatting>
  <conditionalFormatting sqref="L9">
    <cfRule type="cellIs" priority="31" operator="equal">
      <formula>0</formula>
    </cfRule>
  </conditionalFormatting>
  <conditionalFormatting sqref="F9 D9">
    <cfRule type="cellIs" dxfId="24" priority="30" stopIfTrue="1" operator="equal">
      <formula>0</formula>
    </cfRule>
  </conditionalFormatting>
  <conditionalFormatting sqref="L20">
    <cfRule type="cellIs" priority="26" operator="equal">
      <formula>0</formula>
    </cfRule>
  </conditionalFormatting>
  <conditionalFormatting sqref="D13 F13">
    <cfRule type="cellIs" dxfId="23" priority="24" stopIfTrue="1" operator="equal">
      <formula>0</formula>
    </cfRule>
  </conditionalFormatting>
  <conditionalFormatting sqref="F8">
    <cfRule type="cellIs" dxfId="22" priority="23" stopIfTrue="1" operator="equal">
      <formula>0</formula>
    </cfRule>
  </conditionalFormatting>
  <conditionalFormatting sqref="J10">
    <cfRule type="cellIs" dxfId="21" priority="14" stopIfTrue="1" operator="equal">
      <formula>0</formula>
    </cfRule>
  </conditionalFormatting>
  <conditionalFormatting sqref="H8">
    <cfRule type="cellIs" dxfId="20" priority="13" stopIfTrue="1" operator="equal">
      <formula>0</formula>
    </cfRule>
  </conditionalFormatting>
  <conditionalFormatting sqref="L15:L18">
    <cfRule type="cellIs" dxfId="19" priority="12" operator="equal">
      <formula>0</formula>
    </cfRule>
  </conditionalFormatting>
  <conditionalFormatting sqref="D15 F15">
    <cfRule type="cellIs" dxfId="17" priority="11" stopIfTrue="1" operator="equal">
      <formula>0</formula>
    </cfRule>
  </conditionalFormatting>
  <conditionalFormatting sqref="D17">
    <cfRule type="cellIs" dxfId="15" priority="10" stopIfTrue="1" operator="equal">
      <formula>0</formula>
    </cfRule>
  </conditionalFormatting>
  <conditionalFormatting sqref="L15:L18">
    <cfRule type="cellIs" priority="9" operator="equal">
      <formula>0</formula>
    </cfRule>
  </conditionalFormatting>
  <conditionalFormatting sqref="D22 J22 F22">
    <cfRule type="cellIs" dxfId="13" priority="8" stopIfTrue="1" operator="equal">
      <formula>0</formula>
    </cfRule>
  </conditionalFormatting>
  <conditionalFormatting sqref="J23 D23 F23">
    <cfRule type="cellIs" dxfId="11" priority="7" stopIfTrue="1" operator="equal">
      <formula>0</formula>
    </cfRule>
  </conditionalFormatting>
  <conditionalFormatting sqref="J21 D21 F21">
    <cfRule type="cellIs" dxfId="9" priority="6" stopIfTrue="1" operator="equal">
      <formula>0</formula>
    </cfRule>
  </conditionalFormatting>
  <conditionalFormatting sqref="J19 D19 F19">
    <cfRule type="cellIs" dxfId="7" priority="5" stopIfTrue="1" operator="equal">
      <formula>0</formula>
    </cfRule>
  </conditionalFormatting>
  <conditionalFormatting sqref="L20">
    <cfRule type="cellIs" dxfId="5" priority="4" operator="equal">
      <formula>0</formula>
    </cfRule>
  </conditionalFormatting>
  <conditionalFormatting sqref="F20">
    <cfRule type="cellIs" dxfId="3" priority="3" operator="equal">
      <formula>0</formula>
    </cfRule>
  </conditionalFormatting>
  <conditionalFormatting sqref="D20">
    <cfRule type="cellIs" dxfId="1" priority="2" stopIfTrue="1" operator="equal">
      <formula>0</formula>
    </cfRule>
  </conditionalFormatting>
  <conditionalFormatting sqref="L20">
    <cfRule type="cellIs" priority="1" operator="equal">
      <formula>0</formula>
    </cfRule>
  </conditionalFormatting>
  <printOptions horizontalCentered="1"/>
  <pageMargins left="0.19685039370078741" right="0.19685039370078741" top="0.39370078740157483" bottom="0.39370078740157483" header="0.19685039370078741" footer="0.19685039370078741"/>
  <pageSetup paperSize="9" scale="75" orientation="landscape" r:id="rId1"/>
  <headerFooter alignWithMargins="0">
    <oddHeader>&amp;CΕΝΔΕΙΚΤΙΚΑ ΚΕΝΑ ΓΙΑ ΤΟΠΟΘΕΤΗΣΗ ΑΝΑΠΛΗΡΩΤΩΝ - 20200922 - ΔΔΕ ΑΧΑΪΑΣ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ΚΕΝΑ_ΓΙΑ ΔΗΛ_ΑΝΑΠΛΗΡ_20210308</vt:lpstr>
      <vt:lpstr>'ΚΕΝΑ_ΓΙΑ ΔΗΛ_ΑΝΑΠΛΗΡ_20210308'!Print_Area</vt:lpstr>
      <vt:lpstr>'ΚΕΝΑ_ΓΙΑ ΔΗΛ_ΑΝΑΠΛΗΡ_20210308'!Print_Titles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</dc:creator>
  <cp:lastModifiedBy>alafodimo</cp:lastModifiedBy>
  <cp:lastPrinted>2021-03-08T11:27:26Z</cp:lastPrinted>
  <dcterms:created xsi:type="dcterms:W3CDTF">2021-03-08T10:28:39Z</dcterms:created>
  <dcterms:modified xsi:type="dcterms:W3CDTF">2021-03-08T12:04:45Z</dcterms:modified>
</cp:coreProperties>
</file>